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lle/Alle-ZKFN/05_Climate Future Labs/02_Finanzierungsplan/"/>
    </mc:Choice>
  </mc:AlternateContent>
  <xr:revisionPtr revIDLastSave="0" documentId="8_{9EEF7ACF-FDA0-8944-B4EC-792D61E37C7D}" xr6:coauthVersionLast="47" xr6:coauthVersionMax="47" xr10:uidLastSave="{00000000-0000-0000-0000-000000000000}"/>
  <bookViews>
    <workbookView xWindow="0" yWindow="0" windowWidth="28260" windowHeight="17340" activeTab="1" xr2:uid="{00000000-000D-0000-FFFF-FFFF00000000}"/>
  </bookViews>
  <sheets>
    <sheet name="_Steuerung_Personal_Sachkosten_" sheetId="9" state="hidden" r:id="rId1"/>
    <sheet name="Summary" sheetId="11" r:id="rId2"/>
    <sheet name="Staff" sheetId="2" r:id="rId3"/>
    <sheet name="Material" sheetId="3" r:id="rId4"/>
  </sheets>
  <definedNames>
    <definedName name="_xlnm.Print_Area" localSheetId="3">Material!$A$3:$H$15</definedName>
    <definedName name="_xlnm.Print_Area" localSheetId="2">Staff!$A$1:$I$19</definedName>
    <definedName name="_xlnm.Print_Titles" localSheetId="3">Material!$5:$8</definedName>
    <definedName name="_xlnm.Print_Titles" localSheetId="2">Staff!$5:$5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1" l="1"/>
  <c r="D5" i="9" l="1"/>
  <c r="E5" i="9"/>
  <c r="F5" i="9"/>
  <c r="G5" i="9"/>
  <c r="H5" i="9"/>
  <c r="D6" i="9"/>
  <c r="E6" i="9"/>
  <c r="F6" i="9"/>
  <c r="G6" i="9"/>
  <c r="H6" i="9"/>
  <c r="D7" i="9"/>
  <c r="E7" i="9"/>
  <c r="F7" i="9"/>
  <c r="G7" i="9"/>
  <c r="H7" i="9"/>
  <c r="D8" i="9"/>
  <c r="E8" i="9"/>
  <c r="F8" i="9"/>
  <c r="G8" i="9"/>
  <c r="H8" i="9"/>
  <c r="D9" i="9"/>
  <c r="E9" i="9"/>
  <c r="F9" i="9"/>
  <c r="G9" i="9"/>
  <c r="H9" i="9"/>
  <c r="D10" i="9"/>
  <c r="E10" i="9"/>
  <c r="F10" i="9"/>
  <c r="G10" i="9"/>
  <c r="H10" i="9"/>
  <c r="D11" i="9"/>
  <c r="E11" i="9"/>
  <c r="F11" i="9"/>
  <c r="G11" i="9"/>
  <c r="H11" i="9"/>
  <c r="D12" i="9"/>
  <c r="E12" i="9"/>
  <c r="F12" i="9"/>
  <c r="G12" i="9"/>
  <c r="H12" i="9"/>
  <c r="D13" i="9"/>
  <c r="E13" i="9"/>
  <c r="F13" i="9"/>
  <c r="G13" i="9"/>
  <c r="H13" i="9"/>
  <c r="D14" i="9"/>
  <c r="E14" i="9"/>
  <c r="F14" i="9"/>
  <c r="G14" i="9"/>
  <c r="H14" i="9"/>
  <c r="D15" i="9"/>
  <c r="E15" i="9"/>
  <c r="F15" i="9"/>
  <c r="G15" i="9"/>
  <c r="H15" i="9"/>
  <c r="D16" i="9"/>
  <c r="E16" i="9"/>
  <c r="F16" i="9"/>
  <c r="G16" i="9"/>
  <c r="H16" i="9"/>
  <c r="D17" i="9"/>
  <c r="E17" i="9"/>
  <c r="F17" i="9"/>
  <c r="G17" i="9"/>
  <c r="H17" i="9"/>
  <c r="D18" i="9"/>
  <c r="E18" i="9"/>
  <c r="F18" i="9"/>
  <c r="G18" i="9"/>
  <c r="H18" i="9"/>
  <c r="D19" i="9"/>
  <c r="E19" i="9"/>
  <c r="F19" i="9"/>
  <c r="G19" i="9"/>
  <c r="H19" i="9"/>
  <c r="D20" i="9"/>
  <c r="E20" i="9"/>
  <c r="F20" i="9"/>
  <c r="G20" i="9"/>
  <c r="H20" i="9"/>
  <c r="D21" i="9"/>
  <c r="E21" i="9"/>
  <c r="F21" i="9"/>
  <c r="G21" i="9"/>
  <c r="H21" i="9"/>
  <c r="D22" i="9"/>
  <c r="E22" i="9"/>
  <c r="F22" i="9"/>
  <c r="G22" i="9"/>
  <c r="H22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5" i="9"/>
  <c r="C45" i="9"/>
  <c r="C63" i="9"/>
  <c r="C81" i="9"/>
  <c r="C99" i="9"/>
  <c r="C117" i="9"/>
  <c r="C46" i="9"/>
  <c r="C64" i="9"/>
  <c r="C82" i="9"/>
  <c r="C100" i="9"/>
  <c r="C118" i="9"/>
  <c r="C47" i="9"/>
  <c r="C65" i="9"/>
  <c r="C83" i="9"/>
  <c r="C101" i="9"/>
  <c r="C119" i="9"/>
  <c r="C48" i="9"/>
  <c r="C66" i="9"/>
  <c r="C84" i="9"/>
  <c r="C102" i="9"/>
  <c r="C120" i="9"/>
  <c r="C49" i="9"/>
  <c r="C67" i="9"/>
  <c r="C85" i="9"/>
  <c r="C103" i="9"/>
  <c r="C121" i="9"/>
  <c r="C50" i="9"/>
  <c r="C68" i="9"/>
  <c r="C86" i="9"/>
  <c r="C104" i="9"/>
  <c r="C122" i="9"/>
  <c r="C51" i="9"/>
  <c r="C69" i="9"/>
  <c r="C87" i="9"/>
  <c r="C105" i="9"/>
  <c r="C123" i="9"/>
  <c r="C52" i="9"/>
  <c r="C70" i="9"/>
  <c r="C88" i="9"/>
  <c r="C106" i="9"/>
  <c r="C124" i="9"/>
  <c r="C53" i="9"/>
  <c r="C71" i="9"/>
  <c r="C89" i="9"/>
  <c r="C107" i="9"/>
  <c r="C125" i="9"/>
  <c r="C54" i="9"/>
  <c r="C72" i="9"/>
  <c r="C90" i="9"/>
  <c r="C108" i="9"/>
  <c r="C126" i="9"/>
  <c r="C55" i="9"/>
  <c r="C73" i="9"/>
  <c r="C91" i="9"/>
  <c r="C109" i="9"/>
  <c r="C127" i="9"/>
  <c r="C56" i="9"/>
  <c r="C74" i="9"/>
  <c r="C92" i="9"/>
  <c r="C110" i="9"/>
  <c r="C128" i="9"/>
  <c r="C57" i="9"/>
  <c r="C75" i="9"/>
  <c r="C93" i="9"/>
  <c r="C111" i="9"/>
  <c r="C129" i="9"/>
  <c r="C58" i="9"/>
  <c r="C76" i="9"/>
  <c r="C94" i="9"/>
  <c r="C112" i="9"/>
  <c r="C130" i="9"/>
  <c r="C59" i="9"/>
  <c r="C77" i="9"/>
  <c r="C95" i="9"/>
  <c r="C113" i="9"/>
  <c r="C131" i="9"/>
  <c r="C60" i="9"/>
  <c r="C78" i="9"/>
  <c r="C96" i="9"/>
  <c r="C114" i="9"/>
  <c r="C132" i="9"/>
  <c r="C61" i="9"/>
  <c r="C79" i="9"/>
  <c r="C97" i="9"/>
  <c r="C115" i="9"/>
  <c r="C133" i="9"/>
  <c r="C62" i="9"/>
  <c r="C80" i="9"/>
  <c r="C98" i="9"/>
  <c r="C116" i="9"/>
  <c r="C134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27" i="9"/>
</calcChain>
</file>

<file path=xl/sharedStrings.xml><?xml version="1.0" encoding="utf-8"?>
<sst xmlns="http://schemas.openxmlformats.org/spreadsheetml/2006/main" count="319" uniqueCount="234">
  <si>
    <t>E 15</t>
  </si>
  <si>
    <t>E 14</t>
  </si>
  <si>
    <t>E 13</t>
  </si>
  <si>
    <t>E 12</t>
  </si>
  <si>
    <t>E 11</t>
  </si>
  <si>
    <t>E 10</t>
  </si>
  <si>
    <t>E 9 b</t>
  </si>
  <si>
    <t>E 9 a</t>
  </si>
  <si>
    <t>E 8</t>
  </si>
  <si>
    <t>E 7</t>
  </si>
  <si>
    <t>E 6</t>
  </si>
  <si>
    <t>Entgelt-
gruppe</t>
  </si>
  <si>
    <t>Bundesland</t>
  </si>
  <si>
    <t>Professuren</t>
  </si>
  <si>
    <t>Ä 1</t>
  </si>
  <si>
    <t>Baden-Württemberg W1</t>
  </si>
  <si>
    <t>Bayern W1</t>
  </si>
  <si>
    <t>Berlin W1</t>
  </si>
  <si>
    <t>Brandenburg W1</t>
  </si>
  <si>
    <t>Bremen W1</t>
  </si>
  <si>
    <t>Hamburg W1</t>
  </si>
  <si>
    <t>Hessen W1</t>
  </si>
  <si>
    <t>Mecklenburg-Vorpommern W1</t>
  </si>
  <si>
    <t>Niedersachsen W1</t>
  </si>
  <si>
    <t>Nordrhein-Westfalen W1</t>
  </si>
  <si>
    <t>Rheinland-Pfalz W1</t>
  </si>
  <si>
    <t>Saarland W1</t>
  </si>
  <si>
    <t>Sachsen W1</t>
  </si>
  <si>
    <t>Sachsen-Anhalt W1</t>
  </si>
  <si>
    <t>Schleswig-Holstein W1</t>
  </si>
  <si>
    <t>Thüringen W1</t>
  </si>
  <si>
    <t>Baden-Württemberg W2</t>
  </si>
  <si>
    <t>Bayern W2</t>
  </si>
  <si>
    <t>Berlin W2</t>
  </si>
  <si>
    <t>Brandenburg W2</t>
  </si>
  <si>
    <t>Bremen W2</t>
  </si>
  <si>
    <t>Hamburg W2</t>
  </si>
  <si>
    <t>Hessen W2</t>
  </si>
  <si>
    <t>Mecklenburg-Vorpommern W2</t>
  </si>
  <si>
    <t>Niedersachsen W2</t>
  </si>
  <si>
    <t>Nordrhein-Westfalen W2</t>
  </si>
  <si>
    <t>Rheinland-Pfalz W2</t>
  </si>
  <si>
    <t>Saarland W2</t>
  </si>
  <si>
    <t>Sachsen W2</t>
  </si>
  <si>
    <t>Sachsen-Anhalt W2</t>
  </si>
  <si>
    <t>Schleswig-Holstein W2</t>
  </si>
  <si>
    <t>Thüringen W2</t>
  </si>
  <si>
    <t>Kosten</t>
  </si>
  <si>
    <t>Baden-Württemberg W3</t>
  </si>
  <si>
    <t>Bayern W3</t>
  </si>
  <si>
    <t>Berlin W3</t>
  </si>
  <si>
    <t>Brandenburg W3</t>
  </si>
  <si>
    <t>Bremen W3</t>
  </si>
  <si>
    <t>Hamburg W3</t>
  </si>
  <si>
    <t>Hessen W3</t>
  </si>
  <si>
    <t>Mecklenburg-Vorpommern W3</t>
  </si>
  <si>
    <t>Niedersachsen W3</t>
  </si>
  <si>
    <t>Nordrhein-Westfalen W3</t>
  </si>
  <si>
    <t>Rheinland-Pfalz W3</t>
  </si>
  <si>
    <t>Saarland W3</t>
  </si>
  <si>
    <t>Sachsen W3</t>
  </si>
  <si>
    <t>Sachsen-Anhalt W3</t>
  </si>
  <si>
    <t>Schleswig-Holstein W3</t>
  </si>
  <si>
    <t>Thüringen W3</t>
  </si>
  <si>
    <t>E 5</t>
  </si>
  <si>
    <t>E 4</t>
  </si>
  <si>
    <t>E 3</t>
  </si>
  <si>
    <t>E 2</t>
  </si>
  <si>
    <t>E 1</t>
  </si>
  <si>
    <t>Ä 2</t>
  </si>
  <si>
    <t>Stufe 1</t>
  </si>
  <si>
    <t>Stufe 2</t>
  </si>
  <si>
    <t>Stufe 3</t>
  </si>
  <si>
    <t>Stufe 4</t>
  </si>
  <si>
    <t>Stufe 5</t>
  </si>
  <si>
    <t>Stufe 6</t>
  </si>
  <si>
    <t>Ä 1 Stufe 1</t>
  </si>
  <si>
    <t>Ä 2 Stufe 1</t>
  </si>
  <si>
    <t>E 15 Stufe 1</t>
  </si>
  <si>
    <t>E 14 Stufe 1</t>
  </si>
  <si>
    <t>E 13 Stufe 1</t>
  </si>
  <si>
    <t>E 12 Stufe 1</t>
  </si>
  <si>
    <t>E 11 Stufe 1</t>
  </si>
  <si>
    <t>E 10 Stufe 1</t>
  </si>
  <si>
    <t>E 9 b Stufe 1</t>
  </si>
  <si>
    <t>E 9 a Stufe 1</t>
  </si>
  <si>
    <t>E 8 Stufe 1</t>
  </si>
  <si>
    <t>E 7 Stufe 1</t>
  </si>
  <si>
    <t>E 6 Stufe 1</t>
  </si>
  <si>
    <t>E 5 Stufe 1</t>
  </si>
  <si>
    <t>E 4 Stufe 1</t>
  </si>
  <si>
    <t>E 3 Stufe 1</t>
  </si>
  <si>
    <t>E 2 Stufe 1</t>
  </si>
  <si>
    <t>E 1 Stufe 1</t>
  </si>
  <si>
    <t>Ä 1 Stufe 2</t>
  </si>
  <si>
    <t>Ä 2 Stufe 2</t>
  </si>
  <si>
    <t>E 15 Stufe 2</t>
  </si>
  <si>
    <t>E 14 Stufe 2</t>
  </si>
  <si>
    <t>E 13 Stufe 2</t>
  </si>
  <si>
    <t>E 12 Stufe 2</t>
  </si>
  <si>
    <t>E 11 Stufe 2</t>
  </si>
  <si>
    <t>E 10 Stufe 2</t>
  </si>
  <si>
    <t>E 9 b Stufe 2</t>
  </si>
  <si>
    <t>E 9 a Stufe 2</t>
  </si>
  <si>
    <t>E 8 Stufe 2</t>
  </si>
  <si>
    <t>E 7 Stufe 2</t>
  </si>
  <si>
    <t>E 6 Stufe 2</t>
  </si>
  <si>
    <t>E 5 Stufe 2</t>
  </si>
  <si>
    <t>E 4 Stufe 2</t>
  </si>
  <si>
    <t>E 3 Stufe 2</t>
  </si>
  <si>
    <t>E 2 Stufe 2</t>
  </si>
  <si>
    <t>E 1 Stufe 2</t>
  </si>
  <si>
    <t>Ä 1 Stufe 3</t>
  </si>
  <si>
    <t>Ä 2 Stufe 3</t>
  </si>
  <si>
    <t>E 15 Stufe 3</t>
  </si>
  <si>
    <t>E 14 Stufe 3</t>
  </si>
  <si>
    <t>E 13 Stufe 3</t>
  </si>
  <si>
    <t>E 12 Stufe 3</t>
  </si>
  <si>
    <t>E 11 Stufe 3</t>
  </si>
  <si>
    <t>E 10 Stufe 3</t>
  </si>
  <si>
    <t>E 9 b Stufe 3</t>
  </si>
  <si>
    <t>E 9 a Stufe 3</t>
  </si>
  <si>
    <t>E 8 Stufe 3</t>
  </si>
  <si>
    <t>E 7 Stufe 3</t>
  </si>
  <si>
    <t>E 6 Stufe 3</t>
  </si>
  <si>
    <t>E 5 Stufe 3</t>
  </si>
  <si>
    <t>E 4 Stufe 3</t>
  </si>
  <si>
    <t>E 3 Stufe 3</t>
  </si>
  <si>
    <t>E 2 Stufe 3</t>
  </si>
  <si>
    <t>E 1 Stufe 3</t>
  </si>
  <si>
    <t>Ä 1 Stufe 4</t>
  </si>
  <si>
    <t>Ä 2 Stufe 4</t>
  </si>
  <si>
    <t>E 15 Stufe 4</t>
  </si>
  <si>
    <t>E 14 Stufe 4</t>
  </si>
  <si>
    <t>E 13 Stufe 4</t>
  </si>
  <si>
    <t>E 12 Stufe 4</t>
  </si>
  <si>
    <t>E 11 Stufe 4</t>
  </si>
  <si>
    <t>E 10 Stufe 4</t>
  </si>
  <si>
    <t>E 9 b Stufe 4</t>
  </si>
  <si>
    <t>E 9 a Stufe 4</t>
  </si>
  <si>
    <t>E 8 Stufe 4</t>
  </si>
  <si>
    <t>E 7 Stufe 4</t>
  </si>
  <si>
    <t>E 6 Stufe 4</t>
  </si>
  <si>
    <t>E 5 Stufe 4</t>
  </si>
  <si>
    <t>E 4 Stufe 4</t>
  </si>
  <si>
    <t>E 3 Stufe 4</t>
  </si>
  <si>
    <t>E 2 Stufe 4</t>
  </si>
  <si>
    <t>E 1 Stufe 4</t>
  </si>
  <si>
    <t>Ä 1 Stufe 5</t>
  </si>
  <si>
    <t>Ä 2 Stufe 5</t>
  </si>
  <si>
    <t>E 15 Stufe 5</t>
  </si>
  <si>
    <t>E 14 Stufe 5</t>
  </si>
  <si>
    <t>E 13 Stufe 5</t>
  </si>
  <si>
    <t>E 12 Stufe 5</t>
  </si>
  <si>
    <t>E 11 Stufe 5</t>
  </si>
  <si>
    <t>E 10 Stufe 5</t>
  </si>
  <si>
    <t>E 9 b Stufe 5</t>
  </si>
  <si>
    <t>E 9 a Stufe 5</t>
  </si>
  <si>
    <t>E 8 Stufe 5</t>
  </si>
  <si>
    <t>E 7 Stufe 5</t>
  </si>
  <si>
    <t>E 6 Stufe 5</t>
  </si>
  <si>
    <t>E 5 Stufe 5</t>
  </si>
  <si>
    <t>E 4 Stufe 5</t>
  </si>
  <si>
    <t>E 3 Stufe 5</t>
  </si>
  <si>
    <t>E 2 Stufe 5</t>
  </si>
  <si>
    <t>E 1 Stufe 5</t>
  </si>
  <si>
    <t>Ä 1 Stufe 6</t>
  </si>
  <si>
    <t>Ä 2 Stufe 6</t>
  </si>
  <si>
    <t>E 15 Stufe 6</t>
  </si>
  <si>
    <t>E 14 Stufe 6</t>
  </si>
  <si>
    <t>E 13 Stufe 6</t>
  </si>
  <si>
    <t>E 12 Stufe 6</t>
  </si>
  <si>
    <t>E 11 Stufe 6</t>
  </si>
  <si>
    <t>E 10 Stufe 6</t>
  </si>
  <si>
    <t>E 9 b Stufe 6</t>
  </si>
  <si>
    <t>E 9 a Stufe 6</t>
  </si>
  <si>
    <t>E 8 Stufe 6</t>
  </si>
  <si>
    <t>E 7 Stufe 6</t>
  </si>
  <si>
    <t>E 6 Stufe 6</t>
  </si>
  <si>
    <t>E 5 Stufe 6</t>
  </si>
  <si>
    <t>E 4 Stufe 6</t>
  </si>
  <si>
    <t>E 3 Stufe 6</t>
  </si>
  <si>
    <t>E 2 Stufe 6</t>
  </si>
  <si>
    <t>E 1 Stufe 6</t>
  </si>
  <si>
    <t>TOTAL</t>
  </si>
  <si>
    <t>Overview staff approbations</t>
  </si>
  <si>
    <t>Position</t>
  </si>
  <si>
    <t xml:space="preserve">TOTAL </t>
  </si>
  <si>
    <t>Employment Scope</t>
  </si>
  <si>
    <t>Short description</t>
  </si>
  <si>
    <t>Calculated costs
(€)</t>
  </si>
  <si>
    <t>Amount</t>
  </si>
  <si>
    <t>Overview material costs</t>
  </si>
  <si>
    <t>organisation &amp; coordination of the Future Lab's activities, PR work, coordination with other Labs</t>
  </si>
  <si>
    <t>Expenditures TOTAL</t>
  </si>
  <si>
    <t xml:space="preserve">TOTAL: </t>
  </si>
  <si>
    <t xml:space="preserve">Material costs: </t>
  </si>
  <si>
    <t>Investment fund</t>
  </si>
  <si>
    <t xml:space="preserve">Material costs total: </t>
  </si>
  <si>
    <t>Staff approbations:</t>
  </si>
  <si>
    <t xml:space="preserve">Staff approbations total: </t>
  </si>
  <si>
    <t>Scientists of the paygroup</t>
  </si>
  <si>
    <t>IT-Equipment</t>
  </si>
  <si>
    <t>Literature</t>
  </si>
  <si>
    <t>Devices</t>
  </si>
  <si>
    <t>Consumable</t>
  </si>
  <si>
    <t>Contracts for services</t>
  </si>
  <si>
    <t>Business trips</t>
  </si>
  <si>
    <t>Others:</t>
  </si>
  <si>
    <t>Notes:</t>
  </si>
  <si>
    <t>The lines of the expenditure types are to be completed as required.</t>
  </si>
  <si>
    <t>Total</t>
  </si>
  <si>
    <t>Total revenue overwiev</t>
  </si>
  <si>
    <t>Amount requested from the MWK</t>
  </si>
  <si>
    <t>Revenue
(please specify type of revenue)</t>
  </si>
  <si>
    <t>Other funds 
(e.g. DFG, donations, foundations
- please specify individually with amount)</t>
  </si>
  <si>
    <t xml:space="preserve">Capital resources </t>
  </si>
  <si>
    <t>Total:</t>
  </si>
  <si>
    <t xml:space="preserve">2025
</t>
  </si>
  <si>
    <t xml:space="preserve">2026
</t>
  </si>
  <si>
    <t>Additional spreadsheets can be created for subprojects or external partners</t>
  </si>
  <si>
    <t xml:space="preserve">2027
</t>
  </si>
  <si>
    <t xml:space="preserve">2028
</t>
  </si>
  <si>
    <t xml:space="preserve">
Task description
</t>
  </si>
  <si>
    <t>Cost type</t>
  </si>
  <si>
    <t xml:space="preserve">Student assistants </t>
  </si>
  <si>
    <t xml:space="preserve">Applicant institution: </t>
  </si>
  <si>
    <t>Title of the proposal:</t>
  </si>
  <si>
    <t xml:space="preserve">Requested duration: </t>
  </si>
  <si>
    <t>Climate Future Lab</t>
  </si>
  <si>
    <t xml:space="preserve">2029
</t>
  </si>
  <si>
    <t xml:space="preserve">20230
</t>
  </si>
  <si>
    <t xml:space="preserve">2031
</t>
  </si>
  <si>
    <t xml:space="preserve">2030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</si>
</sst>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&quot;Stand: &quot;dd/mm/yyyy"/>
    <numFmt numFmtId="166" formatCode="#,##0.00\ &quot;€&quot;"/>
  </numFmts>
  <fonts count="13" x14ac:knownFonts="1">
    <font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Franklin Gothic Book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6" fontId="0" fillId="0" borderId="1" xfId="0" applyNumberFormat="1" applyBorder="1"/>
    <xf numFmtId="166" fontId="0" fillId="3" borderId="1" xfId="0" applyNumberFormat="1" applyFill="1" applyBorder="1"/>
    <xf numFmtId="164" fontId="2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Border="1"/>
    <xf numFmtId="0" fontId="7" fillId="0" borderId="0" xfId="0" applyFont="1"/>
    <xf numFmtId="0" fontId="8" fillId="0" borderId="0" xfId="0" applyFont="1"/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5" xfId="0" applyFont="1" applyBorder="1"/>
    <xf numFmtId="0" fontId="7" fillId="6" borderId="16" xfId="0" applyFont="1" applyFill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6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7" fillId="6" borderId="22" xfId="0" applyFont="1" applyFill="1" applyBorder="1"/>
    <xf numFmtId="166" fontId="8" fillId="0" borderId="23" xfId="0" applyNumberFormat="1" applyFont="1" applyBorder="1"/>
    <xf numFmtId="166" fontId="8" fillId="0" borderId="22" xfId="0" applyNumberFormat="1" applyFont="1" applyBorder="1"/>
    <xf numFmtId="0" fontId="8" fillId="6" borderId="24" xfId="0" applyFont="1" applyFill="1" applyBorder="1"/>
    <xf numFmtId="166" fontId="8" fillId="0" borderId="25" xfId="0" applyNumberFormat="1" applyFont="1" applyBorder="1"/>
    <xf numFmtId="166" fontId="8" fillId="0" borderId="24" xfId="0" applyNumberFormat="1" applyFont="1" applyBorder="1"/>
    <xf numFmtId="0" fontId="8" fillId="6" borderId="22" xfId="0" applyFont="1" applyFill="1" applyBorder="1"/>
    <xf numFmtId="0" fontId="7" fillId="6" borderId="24" xfId="0" applyFont="1" applyFill="1" applyBorder="1"/>
    <xf numFmtId="0" fontId="7" fillId="6" borderId="21" xfId="0" applyFont="1" applyFill="1" applyBorder="1"/>
    <xf numFmtId="0" fontId="7" fillId="5" borderId="17" xfId="0" applyFont="1" applyFill="1" applyBorder="1"/>
    <xf numFmtId="0" fontId="7" fillId="0" borderId="27" xfId="0" applyFont="1" applyBorder="1" applyAlignment="1">
      <alignment horizontal="center"/>
    </xf>
    <xf numFmtId="0" fontId="8" fillId="5" borderId="25" xfId="0" applyFont="1" applyFill="1" applyBorder="1"/>
    <xf numFmtId="166" fontId="8" fillId="0" borderId="28" xfId="0" applyNumberFormat="1" applyFont="1" applyBorder="1"/>
    <xf numFmtId="0" fontId="8" fillId="5" borderId="25" xfId="0" applyFont="1" applyFill="1" applyBorder="1" applyAlignment="1">
      <alignment horizontal="left" wrapText="1"/>
    </xf>
    <xf numFmtId="0" fontId="8" fillId="5" borderId="25" xfId="0" applyFont="1" applyFill="1" applyBorder="1" applyAlignment="1">
      <alignment wrapText="1"/>
    </xf>
    <xf numFmtId="166" fontId="7" fillId="0" borderId="29" xfId="0" applyNumberFormat="1" applyFont="1" applyBorder="1"/>
    <xf numFmtId="0" fontId="7" fillId="5" borderId="20" xfId="0" applyFont="1" applyFill="1" applyBorder="1"/>
    <xf numFmtId="0" fontId="9" fillId="0" borderId="0" xfId="0" applyFont="1"/>
    <xf numFmtId="164" fontId="9" fillId="0" borderId="0" xfId="0" applyNumberFormat="1" applyFont="1"/>
    <xf numFmtId="14" fontId="9" fillId="0" borderId="0" xfId="0" applyNumberFormat="1" applyFont="1"/>
    <xf numFmtId="164" fontId="10" fillId="0" borderId="0" xfId="0" applyNumberFormat="1" applyFont="1"/>
    <xf numFmtId="0" fontId="10" fillId="0" borderId="0" xfId="0" applyFont="1"/>
    <xf numFmtId="164" fontId="9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8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left"/>
    </xf>
    <xf numFmtId="0" fontId="9" fillId="0" borderId="4" xfId="0" applyFont="1" applyBorder="1"/>
    <xf numFmtId="164" fontId="9" fillId="0" borderId="4" xfId="0" applyNumberFormat="1" applyFont="1" applyBorder="1"/>
    <xf numFmtId="1" fontId="9" fillId="0" borderId="10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164" fontId="9" fillId="0" borderId="10" xfId="0" applyNumberFormat="1" applyFont="1" applyBorder="1"/>
    <xf numFmtId="1" fontId="9" fillId="0" borderId="4" xfId="0" applyNumberFormat="1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6" borderId="8" xfId="0" applyFont="1" applyFill="1" applyBorder="1"/>
    <xf numFmtId="164" fontId="10" fillId="6" borderId="9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164" fontId="9" fillId="6" borderId="1" xfId="0" applyNumberFormat="1" applyFont="1" applyFill="1" applyBorder="1" applyAlignment="1">
      <alignment vertical="top" wrapText="1"/>
    </xf>
    <xf numFmtId="9" fontId="9" fillId="6" borderId="1" xfId="0" applyNumberFormat="1" applyFont="1" applyFill="1" applyBorder="1" applyAlignment="1">
      <alignment horizontal="center" vertical="top"/>
    </xf>
    <xf numFmtId="1" fontId="9" fillId="6" borderId="1" xfId="0" applyNumberFormat="1" applyFont="1" applyFill="1" applyBorder="1" applyAlignment="1">
      <alignment horizontal="center" vertical="top"/>
    </xf>
    <xf numFmtId="164" fontId="9" fillId="6" borderId="8" xfId="0" applyNumberFormat="1" applyFont="1" applyFill="1" applyBorder="1" applyAlignment="1">
      <alignment vertical="top" wrapText="1"/>
    </xf>
    <xf numFmtId="1" fontId="9" fillId="6" borderId="8" xfId="0" applyNumberFormat="1" applyFont="1" applyFill="1" applyBorder="1" applyAlignment="1">
      <alignment horizontal="center" vertical="top"/>
    </xf>
    <xf numFmtId="166" fontId="9" fillId="0" borderId="1" xfId="0" applyNumberFormat="1" applyFont="1" applyBorder="1" applyAlignment="1">
      <alignment vertical="top"/>
    </xf>
    <xf numFmtId="166" fontId="9" fillId="0" borderId="8" xfId="0" applyNumberFormat="1" applyFont="1" applyBorder="1" applyAlignment="1">
      <alignment vertical="top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vertical="center"/>
    </xf>
    <xf numFmtId="166" fontId="10" fillId="0" borderId="1" xfId="0" applyNumberFormat="1" applyFont="1" applyBorder="1" applyAlignment="1">
      <alignment horizontal="center" vertical="center"/>
    </xf>
    <xf numFmtId="165" fontId="9" fillId="0" borderId="0" xfId="0" applyNumberFormat="1" applyFont="1"/>
    <xf numFmtId="164" fontId="10" fillId="2" borderId="4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6" fontId="9" fillId="6" borderId="1" xfId="0" applyNumberFormat="1" applyFont="1" applyFill="1" applyBorder="1" applyAlignment="1">
      <alignment horizontal="right" vertical="top"/>
    </xf>
    <xf numFmtId="3" fontId="9" fillId="6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Border="1" applyAlignment="1">
      <alignment vertical="top"/>
    </xf>
    <xf numFmtId="0" fontId="12" fillId="0" borderId="5" xfId="0" applyFont="1" applyBorder="1" applyAlignment="1">
      <alignment horizontal="left"/>
    </xf>
    <xf numFmtId="164" fontId="9" fillId="0" borderId="10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center"/>
    </xf>
    <xf numFmtId="164" fontId="9" fillId="0" borderId="6" xfId="0" applyNumberFormat="1" applyFont="1" applyBorder="1"/>
    <xf numFmtId="0" fontId="10" fillId="0" borderId="30" xfId="0" applyFont="1" applyBorder="1" applyAlignment="1">
      <alignment vertical="center"/>
    </xf>
    <xf numFmtId="164" fontId="10" fillId="0" borderId="31" xfId="0" applyNumberFormat="1" applyFont="1" applyBorder="1" applyAlignment="1">
      <alignment vertical="center"/>
    </xf>
    <xf numFmtId="164" fontId="10" fillId="0" borderId="31" xfId="0" applyNumberFormat="1" applyFont="1" applyBorder="1" applyAlignment="1">
      <alignment horizontal="right" vertical="center"/>
    </xf>
    <xf numFmtId="3" fontId="10" fillId="0" borderId="31" xfId="0" applyNumberFormat="1" applyFont="1" applyBorder="1" applyAlignment="1">
      <alignment horizontal="center" vertical="center"/>
    </xf>
    <xf numFmtId="0" fontId="11" fillId="0" borderId="0" xfId="0" applyFont="1"/>
    <xf numFmtId="0" fontId="7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164" fontId="10" fillId="6" borderId="32" xfId="0" applyNumberFormat="1" applyFont="1" applyFill="1" applyBorder="1" applyAlignment="1">
      <alignment horizontal="center" vertical="center" wrapText="1"/>
    </xf>
    <xf numFmtId="164" fontId="10" fillId="6" borderId="33" xfId="0" applyNumberFormat="1" applyFont="1" applyFill="1" applyBorder="1" applyAlignment="1">
      <alignment horizontal="center" vertical="center" wrapText="1"/>
    </xf>
    <xf numFmtId="164" fontId="10" fillId="6" borderId="8" xfId="0" applyNumberFormat="1" applyFont="1" applyFill="1" applyBorder="1" applyAlignment="1">
      <alignment horizontal="center" vertical="center" wrapText="1"/>
    </xf>
    <xf numFmtId="164" fontId="10" fillId="6" borderId="9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6" fontId="8" fillId="6" borderId="25" xfId="0" applyNumberFormat="1" applyFont="1" applyFill="1" applyBorder="1"/>
    <xf numFmtId="166" fontId="8" fillId="6" borderId="24" xfId="0" applyNumberFormat="1" applyFont="1" applyFill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0" fontId="7" fillId="7" borderId="0" xfId="0" applyFont="1" applyFill="1"/>
    <xf numFmtId="166" fontId="7" fillId="7" borderId="26" xfId="0" applyNumberFormat="1" applyFont="1" applyFill="1" applyBorder="1"/>
  </cellXfs>
  <cellStyles count="6">
    <cellStyle name="Prozent 2" xfId="5" xr:uid="{00000000-0005-0000-0000-000000000000}"/>
    <cellStyle name="Standard" xfId="0" builtinId="0"/>
    <cellStyle name="Standard 2" xfId="1" xr:uid="{00000000-0005-0000-0000-000002000000}"/>
    <cellStyle name="Standard 2 2" xfId="2" xr:uid="{00000000-0005-0000-0000-000003000000}"/>
    <cellStyle name="Standard 3" xfId="3" xr:uid="{00000000-0005-0000-0000-000004000000}"/>
    <cellStyle name="Standard 4" xfId="4" xr:uid="{00000000-0005-0000-0000-000005000000}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4:Q134"/>
  <sheetViews>
    <sheetView workbookViewId="0">
      <selection sqref="A1:XFD1048576"/>
    </sheetView>
  </sheetViews>
  <sheetFormatPr baseColWidth="10" defaultColWidth="11.1640625" defaultRowHeight="13" x14ac:dyDescent="0.15"/>
  <sheetData>
    <row r="4" spans="2:17" ht="28" x14ac:dyDescent="0.15">
      <c r="B4" s="1" t="s">
        <v>11</v>
      </c>
      <c r="C4" s="2" t="s">
        <v>70</v>
      </c>
      <c r="D4" s="3" t="s">
        <v>71</v>
      </c>
      <c r="E4" s="3" t="s">
        <v>72</v>
      </c>
      <c r="F4" s="3" t="s">
        <v>73</v>
      </c>
      <c r="G4" s="3" t="s">
        <v>74</v>
      </c>
      <c r="H4" s="3" t="s">
        <v>75</v>
      </c>
      <c r="K4" s="1" t="s">
        <v>11</v>
      </c>
      <c r="L4" s="2" t="s">
        <v>70</v>
      </c>
      <c r="M4" s="3" t="s">
        <v>71</v>
      </c>
      <c r="N4" s="3" t="s">
        <v>72</v>
      </c>
      <c r="O4" s="3" t="s">
        <v>73</v>
      </c>
      <c r="P4" s="3" t="s">
        <v>74</v>
      </c>
      <c r="Q4" s="3" t="s">
        <v>75</v>
      </c>
    </row>
    <row r="5" spans="2:17" x14ac:dyDescent="0.15">
      <c r="B5" s="4" t="s">
        <v>14</v>
      </c>
      <c r="C5" s="5">
        <f>ROUNDUP(L5,-2)</f>
        <v>6500</v>
      </c>
      <c r="D5" s="5">
        <f t="shared" ref="D5:H20" si="0">ROUNDUP(M5,-2)</f>
        <v>6800</v>
      </c>
      <c r="E5" s="5">
        <f t="shared" si="0"/>
        <v>7100</v>
      </c>
      <c r="F5" s="6">
        <f t="shared" si="0"/>
        <v>7500</v>
      </c>
      <c r="G5" s="5">
        <f t="shared" si="0"/>
        <v>8100</v>
      </c>
      <c r="H5" s="5">
        <f t="shared" si="0"/>
        <v>8300</v>
      </c>
      <c r="K5" s="4" t="s">
        <v>14</v>
      </c>
      <c r="L5" s="5">
        <v>6420.43</v>
      </c>
      <c r="M5" s="5">
        <v>6784.35</v>
      </c>
      <c r="N5" s="5">
        <v>7044.28</v>
      </c>
      <c r="O5" s="5">
        <v>7494.86</v>
      </c>
      <c r="P5" s="5">
        <v>8032.04</v>
      </c>
      <c r="Q5" s="5">
        <v>8241.56</v>
      </c>
    </row>
    <row r="6" spans="2:17" x14ac:dyDescent="0.15">
      <c r="B6" s="4" t="s">
        <v>69</v>
      </c>
      <c r="C6" s="5">
        <f t="shared" ref="C6:C21" si="1">ROUNDUP(L6,-2)</f>
        <v>8500</v>
      </c>
      <c r="D6" s="5">
        <f t="shared" si="0"/>
        <v>9200</v>
      </c>
      <c r="E6" s="5">
        <f t="shared" si="0"/>
        <v>9900</v>
      </c>
      <c r="F6" s="6">
        <f t="shared" si="0"/>
        <v>10200</v>
      </c>
      <c r="G6" s="5">
        <f t="shared" si="0"/>
        <v>10400</v>
      </c>
      <c r="H6" s="5">
        <f t="shared" si="0"/>
        <v>10700</v>
      </c>
      <c r="K6" s="4" t="s">
        <v>69</v>
      </c>
      <c r="L6" s="5">
        <v>8473.93</v>
      </c>
      <c r="M6" s="5">
        <v>9184.44</v>
      </c>
      <c r="N6" s="5">
        <v>9808.2900000000009</v>
      </c>
      <c r="O6" s="5">
        <v>10158.85</v>
      </c>
      <c r="P6" s="5">
        <v>10349.06</v>
      </c>
      <c r="Q6" s="5">
        <v>10614.08</v>
      </c>
    </row>
    <row r="7" spans="2:17" x14ac:dyDescent="0.15">
      <c r="B7" s="4" t="s">
        <v>0</v>
      </c>
      <c r="C7" s="5">
        <f t="shared" si="1"/>
        <v>6600</v>
      </c>
      <c r="D7" s="5">
        <f t="shared" si="0"/>
        <v>7100</v>
      </c>
      <c r="E7" s="5">
        <f t="shared" si="0"/>
        <v>7300</v>
      </c>
      <c r="F7" s="6">
        <f t="shared" si="0"/>
        <v>8200</v>
      </c>
      <c r="G7" s="5">
        <f t="shared" si="0"/>
        <v>8900</v>
      </c>
      <c r="H7" s="5">
        <f t="shared" si="0"/>
        <v>9200</v>
      </c>
      <c r="K7" s="4" t="s">
        <v>0</v>
      </c>
      <c r="L7" s="5">
        <v>6516.84</v>
      </c>
      <c r="M7" s="5">
        <v>7006.57</v>
      </c>
      <c r="N7" s="5">
        <v>7265.37</v>
      </c>
      <c r="O7" s="5">
        <v>8184.55</v>
      </c>
      <c r="P7" s="5">
        <v>8880.58</v>
      </c>
      <c r="Q7" s="5">
        <v>9147</v>
      </c>
    </row>
    <row r="8" spans="2:17" x14ac:dyDescent="0.15">
      <c r="B8" s="4" t="s">
        <v>1</v>
      </c>
      <c r="C8" s="5">
        <f t="shared" si="1"/>
        <v>6000</v>
      </c>
      <c r="D8" s="5">
        <f t="shared" si="0"/>
        <v>6400</v>
      </c>
      <c r="E8" s="5">
        <f t="shared" si="0"/>
        <v>6800</v>
      </c>
      <c r="F8" s="6">
        <f t="shared" si="0"/>
        <v>7300</v>
      </c>
      <c r="G8" s="5">
        <f t="shared" si="0"/>
        <v>8200</v>
      </c>
      <c r="H8" s="5">
        <f t="shared" si="0"/>
        <v>8400</v>
      </c>
      <c r="K8" s="4" t="s">
        <v>1</v>
      </c>
      <c r="L8" s="5">
        <v>5900.31</v>
      </c>
      <c r="M8" s="5">
        <v>6346.2</v>
      </c>
      <c r="N8" s="5">
        <v>6712.1</v>
      </c>
      <c r="O8" s="5">
        <v>7265.37</v>
      </c>
      <c r="P8" s="5">
        <v>8113.11</v>
      </c>
      <c r="Q8" s="5">
        <v>8356.51</v>
      </c>
    </row>
    <row r="9" spans="2:17" x14ac:dyDescent="0.15">
      <c r="B9" s="4" t="s">
        <v>2</v>
      </c>
      <c r="C9" s="5">
        <f t="shared" si="1"/>
        <v>5600</v>
      </c>
      <c r="D9" s="5">
        <f t="shared" si="0"/>
        <v>6000</v>
      </c>
      <c r="E9" s="5">
        <f t="shared" si="0"/>
        <v>6300</v>
      </c>
      <c r="F9" s="6">
        <f t="shared" si="0"/>
        <v>6900</v>
      </c>
      <c r="G9" s="5">
        <f t="shared" si="0"/>
        <v>7700</v>
      </c>
      <c r="H9" s="5">
        <f t="shared" si="0"/>
        <v>8000</v>
      </c>
      <c r="K9" s="4" t="s">
        <v>2</v>
      </c>
      <c r="L9" s="5">
        <v>5501.7</v>
      </c>
      <c r="M9" s="5">
        <v>5921.63</v>
      </c>
      <c r="N9" s="5">
        <v>6237.5</v>
      </c>
      <c r="O9" s="5">
        <v>6851.18</v>
      </c>
      <c r="P9" s="5">
        <v>7699.49</v>
      </c>
      <c r="Q9" s="5">
        <v>7930.48</v>
      </c>
    </row>
    <row r="10" spans="2:17" x14ac:dyDescent="0.15">
      <c r="B10" s="4" t="s">
        <v>3</v>
      </c>
      <c r="C10" s="5">
        <f t="shared" si="1"/>
        <v>5000</v>
      </c>
      <c r="D10" s="5">
        <f t="shared" si="0"/>
        <v>5400</v>
      </c>
      <c r="E10" s="5">
        <f t="shared" si="0"/>
        <v>6100</v>
      </c>
      <c r="F10" s="6">
        <f t="shared" si="0"/>
        <v>6700</v>
      </c>
      <c r="G10" s="5">
        <f t="shared" si="0"/>
        <v>7600</v>
      </c>
      <c r="H10" s="5">
        <f t="shared" si="0"/>
        <v>7800</v>
      </c>
      <c r="K10" s="4" t="s">
        <v>3</v>
      </c>
      <c r="L10" s="5">
        <v>4958.51</v>
      </c>
      <c r="M10" s="5">
        <v>5307.95</v>
      </c>
      <c r="N10" s="5">
        <v>6047.98</v>
      </c>
      <c r="O10" s="5">
        <v>6697.77</v>
      </c>
      <c r="P10" s="5">
        <v>7537.06</v>
      </c>
      <c r="Q10" s="5">
        <v>7763.16</v>
      </c>
    </row>
    <row r="11" spans="2:17" x14ac:dyDescent="0.15">
      <c r="B11" s="4" t="s">
        <v>4</v>
      </c>
      <c r="C11" s="5">
        <f t="shared" si="1"/>
        <v>5000</v>
      </c>
      <c r="D11" s="5">
        <f t="shared" si="0"/>
        <v>5300</v>
      </c>
      <c r="E11" s="5">
        <f t="shared" si="0"/>
        <v>5700</v>
      </c>
      <c r="F11" s="6">
        <f t="shared" si="0"/>
        <v>6200</v>
      </c>
      <c r="G11" s="5">
        <f t="shared" si="0"/>
        <v>7100</v>
      </c>
      <c r="H11" s="5">
        <f t="shared" si="0"/>
        <v>7300</v>
      </c>
      <c r="K11" s="4" t="s">
        <v>4</v>
      </c>
      <c r="L11" s="5">
        <v>4905.29</v>
      </c>
      <c r="M11" s="5">
        <v>5235.3100000000004</v>
      </c>
      <c r="N11" s="5">
        <v>5611.2</v>
      </c>
      <c r="O11" s="5">
        <v>6183.26</v>
      </c>
      <c r="P11" s="5">
        <v>7013.66</v>
      </c>
      <c r="Q11" s="5">
        <v>7224.07</v>
      </c>
    </row>
    <row r="12" spans="2:17" x14ac:dyDescent="0.15">
      <c r="B12" s="4" t="s">
        <v>5</v>
      </c>
      <c r="C12" s="5">
        <f t="shared" si="1"/>
        <v>4800</v>
      </c>
      <c r="D12" s="5">
        <f t="shared" si="0"/>
        <v>5100</v>
      </c>
      <c r="E12" s="5">
        <f t="shared" si="0"/>
        <v>5500</v>
      </c>
      <c r="F12" s="6">
        <f t="shared" si="0"/>
        <v>5900</v>
      </c>
      <c r="G12" s="5">
        <f t="shared" si="0"/>
        <v>6600</v>
      </c>
      <c r="H12" s="5">
        <f t="shared" si="0"/>
        <v>6800</v>
      </c>
      <c r="K12" s="4" t="s">
        <v>5</v>
      </c>
      <c r="L12" s="5">
        <v>4732.03</v>
      </c>
      <c r="M12" s="5">
        <v>5055.88</v>
      </c>
      <c r="N12" s="5">
        <v>5426.68</v>
      </c>
      <c r="O12" s="5">
        <v>5804.95</v>
      </c>
      <c r="P12" s="5">
        <v>6524.67</v>
      </c>
      <c r="Q12" s="5">
        <v>6720.41</v>
      </c>
    </row>
    <row r="13" spans="2:17" x14ac:dyDescent="0.15">
      <c r="B13" s="4" t="s">
        <v>6</v>
      </c>
      <c r="C13" s="5">
        <f t="shared" si="1"/>
        <v>4300</v>
      </c>
      <c r="D13" s="5">
        <f t="shared" si="0"/>
        <v>4600</v>
      </c>
      <c r="E13" s="5">
        <f t="shared" si="0"/>
        <v>4800</v>
      </c>
      <c r="F13" s="6">
        <f t="shared" si="0"/>
        <v>5300</v>
      </c>
      <c r="G13" s="5">
        <f t="shared" si="0"/>
        <v>5800</v>
      </c>
      <c r="H13" s="5">
        <f t="shared" si="0"/>
        <v>6000</v>
      </c>
      <c r="K13" s="4" t="s">
        <v>6</v>
      </c>
      <c r="L13" s="5">
        <v>4212.2700000000004</v>
      </c>
      <c r="M13" s="5">
        <v>4524.49</v>
      </c>
      <c r="N13" s="5">
        <v>4727.8900000000003</v>
      </c>
      <c r="O13" s="5">
        <v>5289.95</v>
      </c>
      <c r="P13" s="5">
        <v>5768.06</v>
      </c>
      <c r="Q13" s="5">
        <v>5941.12</v>
      </c>
    </row>
    <row r="14" spans="2:17" x14ac:dyDescent="0.15">
      <c r="B14" s="4" t="s">
        <v>7</v>
      </c>
      <c r="C14" s="5">
        <f t="shared" si="1"/>
        <v>4300</v>
      </c>
      <c r="D14" s="5">
        <f t="shared" si="0"/>
        <v>4600</v>
      </c>
      <c r="E14" s="5">
        <f t="shared" si="0"/>
        <v>4600</v>
      </c>
      <c r="F14" s="6">
        <f t="shared" si="0"/>
        <v>4800</v>
      </c>
      <c r="G14" s="5">
        <f t="shared" si="0"/>
        <v>5300</v>
      </c>
      <c r="H14" s="5">
        <f t="shared" si="0"/>
        <v>5500</v>
      </c>
      <c r="K14" s="4" t="s">
        <v>7</v>
      </c>
      <c r="L14" s="5">
        <v>4212.2700000000004</v>
      </c>
      <c r="M14" s="5">
        <v>4524.49</v>
      </c>
      <c r="N14" s="5">
        <v>4592.3</v>
      </c>
      <c r="O14" s="5">
        <v>4727.8900000000003</v>
      </c>
      <c r="P14" s="5">
        <v>5289.95</v>
      </c>
      <c r="Q14" s="5">
        <v>5446.93</v>
      </c>
    </row>
    <row r="15" spans="2:17" x14ac:dyDescent="0.15">
      <c r="B15" s="4" t="s">
        <v>8</v>
      </c>
      <c r="C15" s="5">
        <f t="shared" si="1"/>
        <v>4000</v>
      </c>
      <c r="D15" s="5">
        <f t="shared" si="0"/>
        <v>4400</v>
      </c>
      <c r="E15" s="5">
        <f t="shared" si="0"/>
        <v>4500</v>
      </c>
      <c r="F15" s="6">
        <f t="shared" si="0"/>
        <v>4700</v>
      </c>
      <c r="G15" s="5">
        <f t="shared" si="0"/>
        <v>4900</v>
      </c>
      <c r="H15" s="5">
        <f t="shared" si="0"/>
        <v>5000</v>
      </c>
      <c r="K15" s="4" t="s">
        <v>8</v>
      </c>
      <c r="L15" s="5">
        <v>3999.75</v>
      </c>
      <c r="M15" s="5">
        <v>4307.92</v>
      </c>
      <c r="N15" s="5">
        <v>4479.21</v>
      </c>
      <c r="O15" s="5">
        <v>4642</v>
      </c>
      <c r="P15" s="5">
        <v>4821.8900000000003</v>
      </c>
      <c r="Q15" s="5">
        <v>4933.25</v>
      </c>
    </row>
    <row r="16" spans="2:17" x14ac:dyDescent="0.15">
      <c r="B16" s="4" t="s">
        <v>9</v>
      </c>
      <c r="C16" s="5">
        <f t="shared" si="1"/>
        <v>3800</v>
      </c>
      <c r="D16" s="5">
        <f t="shared" si="0"/>
        <v>4100</v>
      </c>
      <c r="E16" s="5">
        <f t="shared" si="0"/>
        <v>4300</v>
      </c>
      <c r="F16" s="6">
        <f t="shared" si="0"/>
        <v>4500</v>
      </c>
      <c r="G16" s="5">
        <f t="shared" si="0"/>
        <v>4600</v>
      </c>
      <c r="H16" s="5">
        <f t="shared" si="0"/>
        <v>4800</v>
      </c>
      <c r="K16" s="4" t="s">
        <v>9</v>
      </c>
      <c r="L16" s="5">
        <v>3763.4</v>
      </c>
      <c r="M16" s="5">
        <v>4064.35</v>
      </c>
      <c r="N16" s="5">
        <v>4290.7700000000004</v>
      </c>
      <c r="O16" s="5">
        <v>4462.09</v>
      </c>
      <c r="P16" s="5">
        <v>4599.17</v>
      </c>
      <c r="Q16" s="5">
        <v>4719.07</v>
      </c>
    </row>
    <row r="17" spans="2:17" x14ac:dyDescent="0.15">
      <c r="B17" s="4" t="s">
        <v>10</v>
      </c>
      <c r="C17" s="5">
        <f t="shared" si="1"/>
        <v>3800</v>
      </c>
      <c r="D17" s="5">
        <f t="shared" si="0"/>
        <v>4000</v>
      </c>
      <c r="E17" s="5">
        <f t="shared" si="0"/>
        <v>4200</v>
      </c>
      <c r="F17" s="6">
        <f t="shared" si="0"/>
        <v>4400</v>
      </c>
      <c r="G17" s="5">
        <f t="shared" si="0"/>
        <v>4500</v>
      </c>
      <c r="H17" s="5">
        <f t="shared" si="0"/>
        <v>4600</v>
      </c>
      <c r="K17" s="4" t="s">
        <v>10</v>
      </c>
      <c r="L17" s="5">
        <v>3700.02</v>
      </c>
      <c r="M17" s="5">
        <v>3997.9</v>
      </c>
      <c r="N17" s="5">
        <v>4164.04</v>
      </c>
      <c r="O17" s="5">
        <v>4333.62</v>
      </c>
      <c r="P17" s="5">
        <v>4444.95</v>
      </c>
      <c r="Q17" s="5">
        <v>4564.88</v>
      </c>
    </row>
    <row r="18" spans="2:17" x14ac:dyDescent="0.15">
      <c r="B18" s="4" t="s">
        <v>64</v>
      </c>
      <c r="C18" s="5">
        <f t="shared" si="1"/>
        <v>3600</v>
      </c>
      <c r="D18" s="5">
        <f t="shared" si="0"/>
        <v>3900</v>
      </c>
      <c r="E18" s="5">
        <f t="shared" si="0"/>
        <v>4100</v>
      </c>
      <c r="F18" s="6">
        <f t="shared" si="0"/>
        <v>4200</v>
      </c>
      <c r="G18" s="5">
        <f t="shared" si="0"/>
        <v>4300</v>
      </c>
      <c r="H18" s="5">
        <f t="shared" si="0"/>
        <v>4400</v>
      </c>
      <c r="K18" s="4" t="s">
        <v>64</v>
      </c>
      <c r="L18" s="5">
        <v>3555.14</v>
      </c>
      <c r="M18" s="5">
        <v>3848.37</v>
      </c>
      <c r="N18" s="5">
        <v>4014.52</v>
      </c>
      <c r="O18" s="5">
        <v>4172.3500000000004</v>
      </c>
      <c r="P18" s="5">
        <v>4299.34</v>
      </c>
      <c r="Q18" s="5">
        <v>4385</v>
      </c>
    </row>
    <row r="19" spans="2:17" x14ac:dyDescent="0.15">
      <c r="B19" s="4" t="s">
        <v>65</v>
      </c>
      <c r="C19" s="5">
        <f t="shared" si="1"/>
        <v>3400</v>
      </c>
      <c r="D19" s="5">
        <f t="shared" si="0"/>
        <v>3700</v>
      </c>
      <c r="E19" s="5">
        <f t="shared" si="0"/>
        <v>3900</v>
      </c>
      <c r="F19" s="6">
        <f t="shared" si="0"/>
        <v>4100</v>
      </c>
      <c r="G19" s="5">
        <f t="shared" si="0"/>
        <v>4200</v>
      </c>
      <c r="H19" s="5">
        <f t="shared" si="0"/>
        <v>4300</v>
      </c>
      <c r="K19" s="4" t="s">
        <v>65</v>
      </c>
      <c r="L19" s="5">
        <v>3392.77</v>
      </c>
      <c r="M19" s="5">
        <v>3688.52</v>
      </c>
      <c r="N19" s="5">
        <v>3896.07</v>
      </c>
      <c r="O19" s="5">
        <v>4012.3</v>
      </c>
      <c r="P19" s="5">
        <v>4128.55</v>
      </c>
      <c r="Q19" s="5">
        <v>4203.26</v>
      </c>
    </row>
    <row r="20" spans="2:17" x14ac:dyDescent="0.15">
      <c r="B20" s="4" t="s">
        <v>66</v>
      </c>
      <c r="C20" s="5">
        <f t="shared" si="1"/>
        <v>3400</v>
      </c>
      <c r="D20" s="5">
        <f t="shared" si="0"/>
        <v>3700</v>
      </c>
      <c r="E20" s="5">
        <f t="shared" si="0"/>
        <v>3800</v>
      </c>
      <c r="F20" s="6">
        <f t="shared" si="0"/>
        <v>3900</v>
      </c>
      <c r="G20" s="5">
        <f t="shared" si="0"/>
        <v>4000</v>
      </c>
      <c r="H20" s="5">
        <f t="shared" si="0"/>
        <v>4100</v>
      </c>
      <c r="K20" s="4" t="s">
        <v>66</v>
      </c>
      <c r="L20" s="5">
        <v>3349.48</v>
      </c>
      <c r="M20" s="5">
        <v>3638.69</v>
      </c>
      <c r="N20" s="5">
        <v>3721.72</v>
      </c>
      <c r="O20" s="5">
        <v>3854.55</v>
      </c>
      <c r="P20" s="5">
        <v>3962.49</v>
      </c>
      <c r="Q20" s="5">
        <v>4053.81</v>
      </c>
    </row>
    <row r="21" spans="2:17" x14ac:dyDescent="0.15">
      <c r="B21" s="4" t="s">
        <v>67</v>
      </c>
      <c r="C21" s="5">
        <f t="shared" si="1"/>
        <v>3200</v>
      </c>
      <c r="D21" s="5">
        <f t="shared" ref="D21" si="2">ROUNDUP(M21,-2)</f>
        <v>3400</v>
      </c>
      <c r="E21" s="5">
        <f t="shared" ref="E21" si="3">ROUNDUP(N21,-2)</f>
        <v>3500</v>
      </c>
      <c r="F21" s="6">
        <f t="shared" ref="F21" si="4">ROUNDUP(O21,-2)</f>
        <v>3600</v>
      </c>
      <c r="G21" s="5">
        <f t="shared" ref="G21" si="5">ROUNDUP(P21,-2)</f>
        <v>3800</v>
      </c>
      <c r="H21" s="5">
        <f t="shared" ref="H21" si="6">ROUNDUP(Q21,-2)</f>
        <v>4000</v>
      </c>
      <c r="K21" s="4" t="s">
        <v>67</v>
      </c>
      <c r="L21" s="5">
        <v>3124.33</v>
      </c>
      <c r="M21" s="5">
        <v>3397.9</v>
      </c>
      <c r="N21" s="5">
        <v>3480.95</v>
      </c>
      <c r="O21" s="5">
        <v>3563.96</v>
      </c>
      <c r="P21" s="5">
        <v>3754.91</v>
      </c>
      <c r="Q21" s="5">
        <v>3954.2</v>
      </c>
    </row>
    <row r="22" spans="2:17" x14ac:dyDescent="0.15">
      <c r="B22" s="4" t="s">
        <v>68</v>
      </c>
      <c r="C22" s="5">
        <f t="shared" ref="C22:H22" si="7">ROUNDUP(L22,-2)</f>
        <v>0</v>
      </c>
      <c r="D22" s="5">
        <f t="shared" si="7"/>
        <v>2900</v>
      </c>
      <c r="E22" s="5">
        <f t="shared" si="7"/>
        <v>2900</v>
      </c>
      <c r="F22" s="6">
        <f t="shared" si="7"/>
        <v>3000</v>
      </c>
      <c r="G22" s="5">
        <f t="shared" si="7"/>
        <v>3000</v>
      </c>
      <c r="H22" s="5">
        <f t="shared" si="7"/>
        <v>3200</v>
      </c>
      <c r="K22" s="4" t="s">
        <v>68</v>
      </c>
      <c r="L22" s="5">
        <v>0</v>
      </c>
      <c r="M22" s="5">
        <v>2841.65</v>
      </c>
      <c r="N22" s="5">
        <v>2883.13</v>
      </c>
      <c r="O22" s="5">
        <v>2932.95</v>
      </c>
      <c r="P22" s="5">
        <v>2982.78</v>
      </c>
      <c r="Q22" s="5">
        <v>3107.32</v>
      </c>
    </row>
    <row r="26" spans="2:17" ht="28" x14ac:dyDescent="0.15">
      <c r="B26" s="1" t="s">
        <v>11</v>
      </c>
      <c r="F26" s="7" t="s">
        <v>13</v>
      </c>
    </row>
    <row r="27" spans="2:17" ht="14" x14ac:dyDescent="0.15">
      <c r="B27" s="4" t="s">
        <v>76</v>
      </c>
      <c r="C27" s="5">
        <f t="shared" ref="C27:C43" si="8">ROUNDUP(L5,-2)</f>
        <v>6500</v>
      </c>
      <c r="F27" s="1" t="s">
        <v>12</v>
      </c>
      <c r="H27" s="1" t="s">
        <v>12</v>
      </c>
      <c r="I27" s="3" t="s">
        <v>47</v>
      </c>
    </row>
    <row r="28" spans="2:17" ht="42" x14ac:dyDescent="0.15">
      <c r="B28" s="4" t="s">
        <v>77</v>
      </c>
      <c r="C28" s="5">
        <f t="shared" si="8"/>
        <v>8500</v>
      </c>
      <c r="F28" s="8" t="s">
        <v>15</v>
      </c>
      <c r="H28" s="9" t="s">
        <v>15</v>
      </c>
      <c r="I28" s="5">
        <v>5301</v>
      </c>
    </row>
    <row r="29" spans="2:17" x14ac:dyDescent="0.15">
      <c r="B29" s="4" t="s">
        <v>78</v>
      </c>
      <c r="C29" s="5">
        <f t="shared" si="8"/>
        <v>6600</v>
      </c>
      <c r="F29" s="9" t="s">
        <v>31</v>
      </c>
      <c r="H29" s="9" t="s">
        <v>31</v>
      </c>
      <c r="I29" s="5">
        <v>6676</v>
      </c>
    </row>
    <row r="30" spans="2:17" x14ac:dyDescent="0.15">
      <c r="B30" s="4" t="s">
        <v>79</v>
      </c>
      <c r="C30" s="5">
        <f t="shared" si="8"/>
        <v>6000</v>
      </c>
      <c r="F30" s="9" t="s">
        <v>48</v>
      </c>
      <c r="H30" s="9" t="s">
        <v>48</v>
      </c>
      <c r="I30" s="5">
        <v>7579</v>
      </c>
    </row>
    <row r="31" spans="2:17" x14ac:dyDescent="0.15">
      <c r="B31" s="4" t="s">
        <v>80</v>
      </c>
      <c r="C31" s="5">
        <f t="shared" si="8"/>
        <v>5600</v>
      </c>
      <c r="F31" s="9" t="s">
        <v>16</v>
      </c>
      <c r="H31" s="9" t="s">
        <v>16</v>
      </c>
      <c r="I31" s="5">
        <v>4912</v>
      </c>
    </row>
    <row r="32" spans="2:17" x14ac:dyDescent="0.15">
      <c r="B32" s="4" t="s">
        <v>81</v>
      </c>
      <c r="C32" s="5">
        <f t="shared" si="8"/>
        <v>5000</v>
      </c>
      <c r="F32" s="9" t="s">
        <v>32</v>
      </c>
      <c r="H32" s="9" t="s">
        <v>32</v>
      </c>
      <c r="I32" s="5">
        <v>6098</v>
      </c>
    </row>
    <row r="33" spans="2:9" x14ac:dyDescent="0.15">
      <c r="B33" s="4" t="s">
        <v>82</v>
      </c>
      <c r="C33" s="5">
        <f t="shared" si="8"/>
        <v>5000</v>
      </c>
      <c r="F33" s="9" t="s">
        <v>49</v>
      </c>
      <c r="H33" s="9" t="s">
        <v>49</v>
      </c>
      <c r="I33" s="5">
        <v>7467</v>
      </c>
    </row>
    <row r="34" spans="2:9" x14ac:dyDescent="0.15">
      <c r="B34" s="4" t="s">
        <v>83</v>
      </c>
      <c r="C34" s="5">
        <f t="shared" si="8"/>
        <v>4800</v>
      </c>
      <c r="F34" s="9" t="s">
        <v>17</v>
      </c>
      <c r="H34" s="9" t="s">
        <v>17</v>
      </c>
      <c r="I34" s="5">
        <v>4723</v>
      </c>
    </row>
    <row r="35" spans="2:9" x14ac:dyDescent="0.15">
      <c r="B35" s="4" t="s">
        <v>84</v>
      </c>
      <c r="C35" s="5">
        <f t="shared" si="8"/>
        <v>4300</v>
      </c>
      <c r="F35" s="9" t="s">
        <v>33</v>
      </c>
      <c r="H35" s="9" t="s">
        <v>33</v>
      </c>
      <c r="I35" s="5">
        <v>6244</v>
      </c>
    </row>
    <row r="36" spans="2:9" x14ac:dyDescent="0.15">
      <c r="B36" s="4" t="s">
        <v>85</v>
      </c>
      <c r="C36" s="5">
        <f t="shared" si="8"/>
        <v>4300</v>
      </c>
      <c r="F36" s="9" t="s">
        <v>50</v>
      </c>
      <c r="H36" s="9" t="s">
        <v>50</v>
      </c>
      <c r="I36" s="5">
        <v>7161</v>
      </c>
    </row>
    <row r="37" spans="2:9" x14ac:dyDescent="0.15">
      <c r="B37" s="4" t="s">
        <v>86</v>
      </c>
      <c r="C37" s="5">
        <f t="shared" si="8"/>
        <v>4000</v>
      </c>
      <c r="F37" s="9" t="s">
        <v>18</v>
      </c>
      <c r="H37" s="9" t="s">
        <v>18</v>
      </c>
      <c r="I37" s="5">
        <v>4791</v>
      </c>
    </row>
    <row r="38" spans="2:9" x14ac:dyDescent="0.15">
      <c r="B38" s="4" t="s">
        <v>87</v>
      </c>
      <c r="C38" s="5">
        <f t="shared" si="8"/>
        <v>3800</v>
      </c>
      <c r="F38" s="9" t="s">
        <v>34</v>
      </c>
      <c r="H38" s="9" t="s">
        <v>34</v>
      </c>
      <c r="I38" s="5">
        <v>5452</v>
      </c>
    </row>
    <row r="39" spans="2:9" x14ac:dyDescent="0.15">
      <c r="B39" s="4" t="s">
        <v>88</v>
      </c>
      <c r="C39" s="5">
        <f t="shared" si="8"/>
        <v>3800</v>
      </c>
      <c r="F39" s="9" t="s">
        <v>51</v>
      </c>
      <c r="H39" s="9" t="s">
        <v>51</v>
      </c>
      <c r="I39" s="5">
        <v>6590</v>
      </c>
    </row>
    <row r="40" spans="2:9" x14ac:dyDescent="0.15">
      <c r="B40" s="4" t="s">
        <v>89</v>
      </c>
      <c r="C40" s="5">
        <f t="shared" si="8"/>
        <v>3600</v>
      </c>
      <c r="F40" s="9" t="s">
        <v>19</v>
      </c>
      <c r="H40" s="9" t="s">
        <v>19</v>
      </c>
      <c r="I40" s="5">
        <v>4713</v>
      </c>
    </row>
    <row r="41" spans="2:9" x14ac:dyDescent="0.15">
      <c r="B41" s="4" t="s">
        <v>90</v>
      </c>
      <c r="C41" s="5">
        <f t="shared" si="8"/>
        <v>3400</v>
      </c>
      <c r="F41" s="9" t="s">
        <v>35</v>
      </c>
      <c r="H41" s="9" t="s">
        <v>35</v>
      </c>
      <c r="I41" s="5">
        <v>5365</v>
      </c>
    </row>
    <row r="42" spans="2:9" x14ac:dyDescent="0.15">
      <c r="B42" s="4" t="s">
        <v>91</v>
      </c>
      <c r="C42" s="5">
        <f t="shared" si="8"/>
        <v>3400</v>
      </c>
      <c r="F42" s="9" t="s">
        <v>52</v>
      </c>
      <c r="H42" s="9" t="s">
        <v>52</v>
      </c>
      <c r="I42" s="5">
        <v>6487</v>
      </c>
    </row>
    <row r="43" spans="2:9" x14ac:dyDescent="0.15">
      <c r="B43" s="4" t="s">
        <v>92</v>
      </c>
      <c r="C43" s="5">
        <f t="shared" si="8"/>
        <v>3200</v>
      </c>
      <c r="F43" s="9" t="s">
        <v>20</v>
      </c>
      <c r="H43" s="9" t="s">
        <v>20</v>
      </c>
      <c r="I43" s="5">
        <v>4749</v>
      </c>
    </row>
    <row r="44" spans="2:9" x14ac:dyDescent="0.15">
      <c r="B44" s="4" t="s">
        <v>93</v>
      </c>
      <c r="C44" s="5">
        <f>ROUNDUP(L22,-2)</f>
        <v>0</v>
      </c>
      <c r="F44" s="9" t="s">
        <v>36</v>
      </c>
      <c r="H44" s="9" t="s">
        <v>36</v>
      </c>
      <c r="I44" s="5">
        <v>5403</v>
      </c>
    </row>
    <row r="45" spans="2:9" x14ac:dyDescent="0.15">
      <c r="B45" s="4" t="s">
        <v>94</v>
      </c>
      <c r="C45" s="5">
        <f t="shared" ref="C45:C61" si="9">ROUNDUP(M5,-2)</f>
        <v>6800</v>
      </c>
      <c r="F45" s="9" t="s">
        <v>53</v>
      </c>
      <c r="H45" s="9" t="s">
        <v>53</v>
      </c>
      <c r="I45" s="5">
        <v>6528</v>
      </c>
    </row>
    <row r="46" spans="2:9" x14ac:dyDescent="0.15">
      <c r="B46" s="4" t="s">
        <v>95</v>
      </c>
      <c r="C46" s="5">
        <f t="shared" si="9"/>
        <v>9200</v>
      </c>
      <c r="F46" s="9" t="s">
        <v>21</v>
      </c>
      <c r="H46" s="9" t="s">
        <v>21</v>
      </c>
      <c r="I46" s="5">
        <v>4785</v>
      </c>
    </row>
    <row r="47" spans="2:9" x14ac:dyDescent="0.15">
      <c r="B47" s="4" t="s">
        <v>96</v>
      </c>
      <c r="C47" s="5">
        <f t="shared" si="9"/>
        <v>7100</v>
      </c>
      <c r="F47" s="9" t="s">
        <v>37</v>
      </c>
      <c r="H47" s="9" t="s">
        <v>37</v>
      </c>
      <c r="I47" s="5">
        <v>6007</v>
      </c>
    </row>
    <row r="48" spans="2:9" x14ac:dyDescent="0.15">
      <c r="B48" s="4" t="s">
        <v>97</v>
      </c>
      <c r="C48" s="5">
        <f t="shared" si="9"/>
        <v>6400</v>
      </c>
      <c r="F48" s="9" t="s">
        <v>54</v>
      </c>
      <c r="H48" s="9" t="s">
        <v>54</v>
      </c>
      <c r="I48" s="5">
        <v>6835</v>
      </c>
    </row>
    <row r="49" spans="2:9" x14ac:dyDescent="0.15">
      <c r="B49" s="4" t="s">
        <v>98</v>
      </c>
      <c r="C49" s="5">
        <f t="shared" si="9"/>
        <v>6000</v>
      </c>
      <c r="F49" s="9" t="s">
        <v>22</v>
      </c>
      <c r="H49" s="9" t="s">
        <v>22</v>
      </c>
      <c r="I49" s="5">
        <v>4639</v>
      </c>
    </row>
    <row r="50" spans="2:9" x14ac:dyDescent="0.15">
      <c r="B50" s="4" t="s">
        <v>99</v>
      </c>
      <c r="C50" s="5">
        <f t="shared" si="9"/>
        <v>5400</v>
      </c>
      <c r="F50" s="9" t="s">
        <v>38</v>
      </c>
      <c r="H50" s="9" t="s">
        <v>38</v>
      </c>
      <c r="I50" s="5">
        <v>6014</v>
      </c>
    </row>
    <row r="51" spans="2:9" x14ac:dyDescent="0.15">
      <c r="B51" s="4" t="s">
        <v>100</v>
      </c>
      <c r="C51" s="5">
        <f t="shared" si="9"/>
        <v>5300</v>
      </c>
      <c r="F51" s="9" t="s">
        <v>55</v>
      </c>
      <c r="H51" s="9" t="s">
        <v>55</v>
      </c>
      <c r="I51" s="5">
        <v>7010</v>
      </c>
    </row>
    <row r="52" spans="2:9" x14ac:dyDescent="0.15">
      <c r="B52" s="4" t="s">
        <v>101</v>
      </c>
      <c r="C52" s="5">
        <f t="shared" si="9"/>
        <v>5100</v>
      </c>
      <c r="F52" s="9" t="s">
        <v>23</v>
      </c>
      <c r="H52" s="9" t="s">
        <v>23</v>
      </c>
      <c r="I52" s="5">
        <v>4763</v>
      </c>
    </row>
    <row r="53" spans="2:9" x14ac:dyDescent="0.15">
      <c r="B53" s="4" t="s">
        <v>102</v>
      </c>
      <c r="C53" s="5">
        <f t="shared" si="9"/>
        <v>4600</v>
      </c>
      <c r="F53" s="9" t="s">
        <v>39</v>
      </c>
      <c r="H53" s="9" t="s">
        <v>39</v>
      </c>
      <c r="I53" s="5">
        <v>6181</v>
      </c>
    </row>
    <row r="54" spans="2:9" x14ac:dyDescent="0.15">
      <c r="B54" s="4" t="s">
        <v>103</v>
      </c>
      <c r="C54" s="5">
        <f t="shared" si="9"/>
        <v>4600</v>
      </c>
      <c r="F54" s="9" t="s">
        <v>56</v>
      </c>
      <c r="H54" s="9" t="s">
        <v>56</v>
      </c>
      <c r="I54" s="5">
        <v>6725</v>
      </c>
    </row>
    <row r="55" spans="2:9" x14ac:dyDescent="0.15">
      <c r="B55" s="4" t="s">
        <v>104</v>
      </c>
      <c r="C55" s="5">
        <f t="shared" si="9"/>
        <v>4400</v>
      </c>
      <c r="F55" s="9" t="s">
        <v>24</v>
      </c>
      <c r="H55" s="9" t="s">
        <v>24</v>
      </c>
      <c r="I55" s="5">
        <v>4793</v>
      </c>
    </row>
    <row r="56" spans="2:9" x14ac:dyDescent="0.15">
      <c r="B56" s="4" t="s">
        <v>105</v>
      </c>
      <c r="C56" s="5">
        <f t="shared" si="9"/>
        <v>4100</v>
      </c>
      <c r="F56" s="9" t="s">
        <v>40</v>
      </c>
      <c r="H56" s="9" t="s">
        <v>40</v>
      </c>
      <c r="I56" s="5">
        <v>6308</v>
      </c>
    </row>
    <row r="57" spans="2:9" x14ac:dyDescent="0.15">
      <c r="B57" s="4" t="s">
        <v>106</v>
      </c>
      <c r="C57" s="5">
        <f t="shared" si="9"/>
        <v>4000</v>
      </c>
      <c r="F57" s="9" t="s">
        <v>57</v>
      </c>
      <c r="H57" s="9" t="s">
        <v>57</v>
      </c>
      <c r="I57" s="5">
        <v>6968</v>
      </c>
    </row>
    <row r="58" spans="2:9" x14ac:dyDescent="0.15">
      <c r="B58" s="4" t="s">
        <v>107</v>
      </c>
      <c r="C58" s="5">
        <f t="shared" si="9"/>
        <v>3900</v>
      </c>
      <c r="F58" s="9" t="s">
        <v>25</v>
      </c>
      <c r="H58" s="9" t="s">
        <v>25</v>
      </c>
      <c r="I58" s="5">
        <v>4972</v>
      </c>
    </row>
    <row r="59" spans="2:9" x14ac:dyDescent="0.15">
      <c r="B59" s="4" t="s">
        <v>108</v>
      </c>
      <c r="C59" s="5">
        <f t="shared" si="9"/>
        <v>3700</v>
      </c>
      <c r="F59" s="9" t="s">
        <v>41</v>
      </c>
      <c r="H59" s="9" t="s">
        <v>41</v>
      </c>
      <c r="I59" s="5">
        <v>6054</v>
      </c>
    </row>
    <row r="60" spans="2:9" x14ac:dyDescent="0.15">
      <c r="B60" s="4" t="s">
        <v>109</v>
      </c>
      <c r="C60" s="5">
        <f t="shared" si="9"/>
        <v>3700</v>
      </c>
      <c r="F60" s="9" t="s">
        <v>58</v>
      </c>
      <c r="H60" s="9" t="s">
        <v>58</v>
      </c>
      <c r="I60" s="5">
        <v>6870</v>
      </c>
    </row>
    <row r="61" spans="2:9" x14ac:dyDescent="0.15">
      <c r="B61" s="4" t="s">
        <v>110</v>
      </c>
      <c r="C61" s="5">
        <f t="shared" si="9"/>
        <v>3400</v>
      </c>
      <c r="F61" s="9" t="s">
        <v>26</v>
      </c>
      <c r="H61" s="9" t="s">
        <v>26</v>
      </c>
      <c r="I61" s="5">
        <v>4613</v>
      </c>
    </row>
    <row r="62" spans="2:9" x14ac:dyDescent="0.15">
      <c r="B62" s="4" t="s">
        <v>111</v>
      </c>
      <c r="C62" s="5">
        <f>ROUNDUP(M22,-2)</f>
        <v>2900</v>
      </c>
      <c r="F62" s="9" t="s">
        <v>42</v>
      </c>
      <c r="H62" s="9" t="s">
        <v>42</v>
      </c>
      <c r="I62" s="5">
        <v>5913</v>
      </c>
    </row>
    <row r="63" spans="2:9" x14ac:dyDescent="0.15">
      <c r="B63" s="4" t="s">
        <v>112</v>
      </c>
      <c r="C63" s="5">
        <f t="shared" ref="C63:C79" si="10">ROUNDUP(N5,-2)</f>
        <v>7100</v>
      </c>
      <c r="F63" s="9" t="s">
        <v>59</v>
      </c>
      <c r="H63" s="9" t="s">
        <v>59</v>
      </c>
      <c r="I63" s="5">
        <v>7006</v>
      </c>
    </row>
    <row r="64" spans="2:9" x14ac:dyDescent="0.15">
      <c r="B64" s="4" t="s">
        <v>113</v>
      </c>
      <c r="C64" s="5">
        <f t="shared" si="10"/>
        <v>9900</v>
      </c>
      <c r="F64" s="9" t="s">
        <v>27</v>
      </c>
      <c r="H64" s="9" t="s">
        <v>27</v>
      </c>
      <c r="I64" s="5">
        <v>4876</v>
      </c>
    </row>
    <row r="65" spans="2:9" x14ac:dyDescent="0.15">
      <c r="B65" s="4" t="s">
        <v>114</v>
      </c>
      <c r="C65" s="5">
        <f t="shared" si="10"/>
        <v>7300</v>
      </c>
      <c r="F65" s="9" t="s">
        <v>43</v>
      </c>
      <c r="H65" s="9" t="s">
        <v>43</v>
      </c>
      <c r="I65" s="5">
        <v>5978</v>
      </c>
    </row>
    <row r="66" spans="2:9" x14ac:dyDescent="0.15">
      <c r="B66" s="4" t="s">
        <v>115</v>
      </c>
      <c r="C66" s="5">
        <f t="shared" si="10"/>
        <v>6800</v>
      </c>
      <c r="F66" s="9" t="s">
        <v>60</v>
      </c>
      <c r="H66" s="9" t="s">
        <v>60</v>
      </c>
      <c r="I66" s="5">
        <v>7572</v>
      </c>
    </row>
    <row r="67" spans="2:9" x14ac:dyDescent="0.15">
      <c r="B67" s="4" t="s">
        <v>116</v>
      </c>
      <c r="C67" s="5">
        <f t="shared" si="10"/>
        <v>6300</v>
      </c>
      <c r="F67" s="9" t="s">
        <v>28</v>
      </c>
      <c r="H67" s="9" t="s">
        <v>28</v>
      </c>
      <c r="I67" s="5">
        <v>4776</v>
      </c>
    </row>
    <row r="68" spans="2:9" x14ac:dyDescent="0.15">
      <c r="B68" s="4" t="s">
        <v>117</v>
      </c>
      <c r="C68" s="5">
        <f t="shared" si="10"/>
        <v>6100</v>
      </c>
      <c r="F68" s="9" t="s">
        <v>44</v>
      </c>
      <c r="H68" s="9" t="s">
        <v>44</v>
      </c>
      <c r="I68" s="5">
        <v>6284</v>
      </c>
    </row>
    <row r="69" spans="2:9" x14ac:dyDescent="0.15">
      <c r="B69" s="4" t="s">
        <v>118</v>
      </c>
      <c r="C69" s="5">
        <f t="shared" si="10"/>
        <v>5700</v>
      </c>
      <c r="F69" s="9" t="s">
        <v>61</v>
      </c>
      <c r="H69" s="9" t="s">
        <v>61</v>
      </c>
      <c r="I69" s="5">
        <v>6976</v>
      </c>
    </row>
    <row r="70" spans="2:9" x14ac:dyDescent="0.15">
      <c r="B70" s="4" t="s">
        <v>119</v>
      </c>
      <c r="C70" s="5">
        <f t="shared" si="10"/>
        <v>5500</v>
      </c>
      <c r="F70" s="9" t="s">
        <v>29</v>
      </c>
      <c r="H70" s="9" t="s">
        <v>29</v>
      </c>
      <c r="I70" s="5">
        <v>4703</v>
      </c>
    </row>
    <row r="71" spans="2:9" x14ac:dyDescent="0.15">
      <c r="B71" s="4" t="s">
        <v>120</v>
      </c>
      <c r="C71" s="5">
        <f t="shared" si="10"/>
        <v>4800</v>
      </c>
      <c r="F71" s="9" t="s">
        <v>45</v>
      </c>
      <c r="H71" s="9" t="s">
        <v>45</v>
      </c>
      <c r="I71" s="5">
        <v>6166</v>
      </c>
    </row>
    <row r="72" spans="2:9" x14ac:dyDescent="0.15">
      <c r="B72" s="4" t="s">
        <v>121</v>
      </c>
      <c r="C72" s="5">
        <f t="shared" si="10"/>
        <v>4600</v>
      </c>
      <c r="F72" s="9" t="s">
        <v>62</v>
      </c>
      <c r="H72" s="9" t="s">
        <v>62</v>
      </c>
      <c r="I72" s="5">
        <v>6982</v>
      </c>
    </row>
    <row r="73" spans="2:9" x14ac:dyDescent="0.15">
      <c r="B73" s="4" t="s">
        <v>122</v>
      </c>
      <c r="C73" s="5">
        <f t="shared" si="10"/>
        <v>4500</v>
      </c>
      <c r="F73" s="9" t="s">
        <v>30</v>
      </c>
      <c r="H73" s="9" t="s">
        <v>30</v>
      </c>
      <c r="I73" s="5">
        <v>4799</v>
      </c>
    </row>
    <row r="74" spans="2:9" x14ac:dyDescent="0.15">
      <c r="B74" s="4" t="s">
        <v>123</v>
      </c>
      <c r="C74" s="5">
        <f t="shared" si="10"/>
        <v>4300</v>
      </c>
      <c r="F74" s="9" t="s">
        <v>46</v>
      </c>
      <c r="H74" s="9" t="s">
        <v>46</v>
      </c>
      <c r="I74" s="5">
        <v>6162</v>
      </c>
    </row>
    <row r="75" spans="2:9" x14ac:dyDescent="0.15">
      <c r="B75" s="4" t="s">
        <v>124</v>
      </c>
      <c r="C75" s="5">
        <f t="shared" si="10"/>
        <v>4200</v>
      </c>
      <c r="F75" s="9" t="s">
        <v>63</v>
      </c>
      <c r="H75" s="9" t="s">
        <v>63</v>
      </c>
      <c r="I75" s="5">
        <v>6586</v>
      </c>
    </row>
    <row r="76" spans="2:9" x14ac:dyDescent="0.15">
      <c r="B76" s="4" t="s">
        <v>125</v>
      </c>
      <c r="C76" s="5">
        <f t="shared" si="10"/>
        <v>4100</v>
      </c>
    </row>
    <row r="77" spans="2:9" x14ac:dyDescent="0.15">
      <c r="B77" s="4" t="s">
        <v>126</v>
      </c>
      <c r="C77" s="5">
        <f t="shared" si="10"/>
        <v>3900</v>
      </c>
    </row>
    <row r="78" spans="2:9" x14ac:dyDescent="0.15">
      <c r="B78" s="4" t="s">
        <v>127</v>
      </c>
      <c r="C78" s="5">
        <f t="shared" si="10"/>
        <v>3800</v>
      </c>
    </row>
    <row r="79" spans="2:9" x14ac:dyDescent="0.15">
      <c r="B79" s="4" t="s">
        <v>128</v>
      </c>
      <c r="C79" s="5">
        <f t="shared" si="10"/>
        <v>3500</v>
      </c>
    </row>
    <row r="80" spans="2:9" x14ac:dyDescent="0.15">
      <c r="B80" s="4" t="s">
        <v>129</v>
      </c>
      <c r="C80" s="5">
        <f>ROUNDUP(N22,-2)</f>
        <v>2900</v>
      </c>
    </row>
    <row r="81" spans="2:3" x14ac:dyDescent="0.15">
      <c r="B81" s="4" t="s">
        <v>130</v>
      </c>
      <c r="C81" s="5">
        <f t="shared" ref="C81:C97" si="11">ROUNDUP(O5,-2)</f>
        <v>7500</v>
      </c>
    </row>
    <row r="82" spans="2:3" x14ac:dyDescent="0.15">
      <c r="B82" s="4" t="s">
        <v>131</v>
      </c>
      <c r="C82" s="5">
        <f t="shared" si="11"/>
        <v>10200</v>
      </c>
    </row>
    <row r="83" spans="2:3" x14ac:dyDescent="0.15">
      <c r="B83" s="4" t="s">
        <v>132</v>
      </c>
      <c r="C83" s="5">
        <f t="shared" si="11"/>
        <v>8200</v>
      </c>
    </row>
    <row r="84" spans="2:3" x14ac:dyDescent="0.15">
      <c r="B84" s="4" t="s">
        <v>133</v>
      </c>
      <c r="C84" s="5">
        <f t="shared" si="11"/>
        <v>7300</v>
      </c>
    </row>
    <row r="85" spans="2:3" x14ac:dyDescent="0.15">
      <c r="B85" s="4" t="s">
        <v>134</v>
      </c>
      <c r="C85" s="5">
        <f t="shared" si="11"/>
        <v>6900</v>
      </c>
    </row>
    <row r="86" spans="2:3" x14ac:dyDescent="0.15">
      <c r="B86" s="4" t="s">
        <v>135</v>
      </c>
      <c r="C86" s="5">
        <f t="shared" si="11"/>
        <v>6700</v>
      </c>
    </row>
    <row r="87" spans="2:3" x14ac:dyDescent="0.15">
      <c r="B87" s="4" t="s">
        <v>136</v>
      </c>
      <c r="C87" s="5">
        <f t="shared" si="11"/>
        <v>6200</v>
      </c>
    </row>
    <row r="88" spans="2:3" x14ac:dyDescent="0.15">
      <c r="B88" s="4" t="s">
        <v>137</v>
      </c>
      <c r="C88" s="5">
        <f t="shared" si="11"/>
        <v>5900</v>
      </c>
    </row>
    <row r="89" spans="2:3" x14ac:dyDescent="0.15">
      <c r="B89" s="4" t="s">
        <v>138</v>
      </c>
      <c r="C89" s="5">
        <f t="shared" si="11"/>
        <v>5300</v>
      </c>
    </row>
    <row r="90" spans="2:3" x14ac:dyDescent="0.15">
      <c r="B90" s="4" t="s">
        <v>139</v>
      </c>
      <c r="C90" s="5">
        <f t="shared" si="11"/>
        <v>4800</v>
      </c>
    </row>
    <row r="91" spans="2:3" x14ac:dyDescent="0.15">
      <c r="B91" s="4" t="s">
        <v>140</v>
      </c>
      <c r="C91" s="5">
        <f t="shared" si="11"/>
        <v>4700</v>
      </c>
    </row>
    <row r="92" spans="2:3" x14ac:dyDescent="0.15">
      <c r="B92" s="4" t="s">
        <v>141</v>
      </c>
      <c r="C92" s="5">
        <f t="shared" si="11"/>
        <v>4500</v>
      </c>
    </row>
    <row r="93" spans="2:3" x14ac:dyDescent="0.15">
      <c r="B93" s="4" t="s">
        <v>142</v>
      </c>
      <c r="C93" s="5">
        <f t="shared" si="11"/>
        <v>4400</v>
      </c>
    </row>
    <row r="94" spans="2:3" x14ac:dyDescent="0.15">
      <c r="B94" s="4" t="s">
        <v>143</v>
      </c>
      <c r="C94" s="5">
        <f t="shared" si="11"/>
        <v>4200</v>
      </c>
    </row>
    <row r="95" spans="2:3" x14ac:dyDescent="0.15">
      <c r="B95" s="4" t="s">
        <v>144</v>
      </c>
      <c r="C95" s="5">
        <f t="shared" si="11"/>
        <v>4100</v>
      </c>
    </row>
    <row r="96" spans="2:3" x14ac:dyDescent="0.15">
      <c r="B96" s="4" t="s">
        <v>145</v>
      </c>
      <c r="C96" s="5">
        <f t="shared" si="11"/>
        <v>3900</v>
      </c>
    </row>
    <row r="97" spans="2:3" x14ac:dyDescent="0.15">
      <c r="B97" s="4" t="s">
        <v>146</v>
      </c>
      <c r="C97" s="5">
        <f t="shared" si="11"/>
        <v>3600</v>
      </c>
    </row>
    <row r="98" spans="2:3" x14ac:dyDescent="0.15">
      <c r="B98" s="4" t="s">
        <v>147</v>
      </c>
      <c r="C98" s="5">
        <f>ROUNDUP(O22,-2)</f>
        <v>3000</v>
      </c>
    </row>
    <row r="99" spans="2:3" x14ac:dyDescent="0.15">
      <c r="B99" s="4" t="s">
        <v>148</v>
      </c>
      <c r="C99" s="5">
        <f t="shared" ref="C99:C115" si="12">ROUNDUP(P5,-2)</f>
        <v>8100</v>
      </c>
    </row>
    <row r="100" spans="2:3" x14ac:dyDescent="0.15">
      <c r="B100" s="4" t="s">
        <v>149</v>
      </c>
      <c r="C100" s="5">
        <f t="shared" si="12"/>
        <v>10400</v>
      </c>
    </row>
    <row r="101" spans="2:3" x14ac:dyDescent="0.15">
      <c r="B101" s="4" t="s">
        <v>150</v>
      </c>
      <c r="C101" s="5">
        <f t="shared" si="12"/>
        <v>8900</v>
      </c>
    </row>
    <row r="102" spans="2:3" x14ac:dyDescent="0.15">
      <c r="B102" s="4" t="s">
        <v>151</v>
      </c>
      <c r="C102" s="5">
        <f t="shared" si="12"/>
        <v>8200</v>
      </c>
    </row>
    <row r="103" spans="2:3" x14ac:dyDescent="0.15">
      <c r="B103" s="4" t="s">
        <v>152</v>
      </c>
      <c r="C103" s="5">
        <f t="shared" si="12"/>
        <v>7700</v>
      </c>
    </row>
    <row r="104" spans="2:3" x14ac:dyDescent="0.15">
      <c r="B104" s="4" t="s">
        <v>153</v>
      </c>
      <c r="C104" s="5">
        <f t="shared" si="12"/>
        <v>7600</v>
      </c>
    </row>
    <row r="105" spans="2:3" x14ac:dyDescent="0.15">
      <c r="B105" s="4" t="s">
        <v>154</v>
      </c>
      <c r="C105" s="5">
        <f t="shared" si="12"/>
        <v>7100</v>
      </c>
    </row>
    <row r="106" spans="2:3" x14ac:dyDescent="0.15">
      <c r="B106" s="4" t="s">
        <v>155</v>
      </c>
      <c r="C106" s="5">
        <f t="shared" si="12"/>
        <v>6600</v>
      </c>
    </row>
    <row r="107" spans="2:3" x14ac:dyDescent="0.15">
      <c r="B107" s="4" t="s">
        <v>156</v>
      </c>
      <c r="C107" s="5">
        <f t="shared" si="12"/>
        <v>5800</v>
      </c>
    </row>
    <row r="108" spans="2:3" x14ac:dyDescent="0.15">
      <c r="B108" s="4" t="s">
        <v>157</v>
      </c>
      <c r="C108" s="5">
        <f t="shared" si="12"/>
        <v>5300</v>
      </c>
    </row>
    <row r="109" spans="2:3" x14ac:dyDescent="0.15">
      <c r="B109" s="4" t="s">
        <v>158</v>
      </c>
      <c r="C109" s="5">
        <f t="shared" si="12"/>
        <v>4900</v>
      </c>
    </row>
    <row r="110" spans="2:3" x14ac:dyDescent="0.15">
      <c r="B110" s="4" t="s">
        <v>159</v>
      </c>
      <c r="C110" s="5">
        <f t="shared" si="12"/>
        <v>4600</v>
      </c>
    </row>
    <row r="111" spans="2:3" x14ac:dyDescent="0.15">
      <c r="B111" s="4" t="s">
        <v>160</v>
      </c>
      <c r="C111" s="5">
        <f t="shared" si="12"/>
        <v>4500</v>
      </c>
    </row>
    <row r="112" spans="2:3" x14ac:dyDescent="0.15">
      <c r="B112" s="4" t="s">
        <v>161</v>
      </c>
      <c r="C112" s="5">
        <f t="shared" si="12"/>
        <v>4300</v>
      </c>
    </row>
    <row r="113" spans="2:3" x14ac:dyDescent="0.15">
      <c r="B113" s="4" t="s">
        <v>162</v>
      </c>
      <c r="C113" s="5">
        <f t="shared" si="12"/>
        <v>4200</v>
      </c>
    </row>
    <row r="114" spans="2:3" x14ac:dyDescent="0.15">
      <c r="B114" s="4" t="s">
        <v>163</v>
      </c>
      <c r="C114" s="5">
        <f t="shared" si="12"/>
        <v>4000</v>
      </c>
    </row>
    <row r="115" spans="2:3" x14ac:dyDescent="0.15">
      <c r="B115" s="4" t="s">
        <v>164</v>
      </c>
      <c r="C115" s="5">
        <f t="shared" si="12"/>
        <v>3800</v>
      </c>
    </row>
    <row r="116" spans="2:3" x14ac:dyDescent="0.15">
      <c r="B116" s="4" t="s">
        <v>165</v>
      </c>
      <c r="C116" s="5">
        <f>ROUNDUP(P22,-2)</f>
        <v>3000</v>
      </c>
    </row>
    <row r="117" spans="2:3" x14ac:dyDescent="0.15">
      <c r="B117" s="4" t="s">
        <v>166</v>
      </c>
      <c r="C117" s="5">
        <f t="shared" ref="C117:C133" si="13">ROUNDUP(Q5,-2)</f>
        <v>8300</v>
      </c>
    </row>
    <row r="118" spans="2:3" x14ac:dyDescent="0.15">
      <c r="B118" s="4" t="s">
        <v>167</v>
      </c>
      <c r="C118" s="5">
        <f t="shared" si="13"/>
        <v>10700</v>
      </c>
    </row>
    <row r="119" spans="2:3" x14ac:dyDescent="0.15">
      <c r="B119" s="4" t="s">
        <v>168</v>
      </c>
      <c r="C119" s="5">
        <f t="shared" si="13"/>
        <v>9200</v>
      </c>
    </row>
    <row r="120" spans="2:3" x14ac:dyDescent="0.15">
      <c r="B120" s="4" t="s">
        <v>169</v>
      </c>
      <c r="C120" s="5">
        <f t="shared" si="13"/>
        <v>8400</v>
      </c>
    </row>
    <row r="121" spans="2:3" x14ac:dyDescent="0.15">
      <c r="B121" s="4" t="s">
        <v>170</v>
      </c>
      <c r="C121" s="5">
        <f t="shared" si="13"/>
        <v>8000</v>
      </c>
    </row>
    <row r="122" spans="2:3" x14ac:dyDescent="0.15">
      <c r="B122" s="4" t="s">
        <v>171</v>
      </c>
      <c r="C122" s="5">
        <f t="shared" si="13"/>
        <v>7800</v>
      </c>
    </row>
    <row r="123" spans="2:3" x14ac:dyDescent="0.15">
      <c r="B123" s="4" t="s">
        <v>172</v>
      </c>
      <c r="C123" s="5">
        <f t="shared" si="13"/>
        <v>7300</v>
      </c>
    </row>
    <row r="124" spans="2:3" x14ac:dyDescent="0.15">
      <c r="B124" s="4" t="s">
        <v>173</v>
      </c>
      <c r="C124" s="5">
        <f t="shared" si="13"/>
        <v>6800</v>
      </c>
    </row>
    <row r="125" spans="2:3" x14ac:dyDescent="0.15">
      <c r="B125" s="4" t="s">
        <v>174</v>
      </c>
      <c r="C125" s="5">
        <f t="shared" si="13"/>
        <v>6000</v>
      </c>
    </row>
    <row r="126" spans="2:3" x14ac:dyDescent="0.15">
      <c r="B126" s="4" t="s">
        <v>175</v>
      </c>
      <c r="C126" s="5">
        <f t="shared" si="13"/>
        <v>5500</v>
      </c>
    </row>
    <row r="127" spans="2:3" x14ac:dyDescent="0.15">
      <c r="B127" s="4" t="s">
        <v>176</v>
      </c>
      <c r="C127" s="5">
        <f t="shared" si="13"/>
        <v>5000</v>
      </c>
    </row>
    <row r="128" spans="2:3" x14ac:dyDescent="0.15">
      <c r="B128" s="4" t="s">
        <v>177</v>
      </c>
      <c r="C128" s="5">
        <f t="shared" si="13"/>
        <v>4800</v>
      </c>
    </row>
    <row r="129" spans="2:3" x14ac:dyDescent="0.15">
      <c r="B129" s="4" t="s">
        <v>178</v>
      </c>
      <c r="C129" s="5">
        <f t="shared" si="13"/>
        <v>4600</v>
      </c>
    </row>
    <row r="130" spans="2:3" x14ac:dyDescent="0.15">
      <c r="B130" s="4" t="s">
        <v>179</v>
      </c>
      <c r="C130" s="5">
        <f t="shared" si="13"/>
        <v>4400</v>
      </c>
    </row>
    <row r="131" spans="2:3" x14ac:dyDescent="0.15">
      <c r="B131" s="4" t="s">
        <v>180</v>
      </c>
      <c r="C131" s="5">
        <f t="shared" si="13"/>
        <v>4300</v>
      </c>
    </row>
    <row r="132" spans="2:3" x14ac:dyDescent="0.15">
      <c r="B132" s="4" t="s">
        <v>181</v>
      </c>
      <c r="C132" s="5">
        <f t="shared" si="13"/>
        <v>4100</v>
      </c>
    </row>
    <row r="133" spans="2:3" x14ac:dyDescent="0.15">
      <c r="B133" s="4" t="s">
        <v>182</v>
      </c>
      <c r="C133" s="5">
        <f t="shared" si="13"/>
        <v>4000</v>
      </c>
    </row>
    <row r="134" spans="2:3" x14ac:dyDescent="0.15">
      <c r="B134" s="4" t="s">
        <v>183</v>
      </c>
      <c r="C134" s="5">
        <f>ROUNDUP(Q22,-2)</f>
        <v>3200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abSelected="1" workbookViewId="0">
      <selection activeCell="B29" sqref="B29"/>
    </sheetView>
  </sheetViews>
  <sheetFormatPr baseColWidth="10" defaultColWidth="2.33203125" defaultRowHeight="16" x14ac:dyDescent="0.2"/>
  <cols>
    <col min="1" max="1" width="36.33203125" style="11" customWidth="1"/>
    <col min="2" max="2" width="20.6640625" style="11" customWidth="1"/>
    <col min="3" max="3" width="22.83203125" style="11" customWidth="1"/>
    <col min="4" max="4" width="25.33203125" style="11" customWidth="1"/>
    <col min="5" max="5" width="21.5" style="11" customWidth="1"/>
    <col min="6" max="6" width="27.83203125" style="11" customWidth="1"/>
    <col min="7" max="7" width="26" style="11" customWidth="1"/>
    <col min="8" max="8" width="29.6640625" style="11" customWidth="1"/>
    <col min="9" max="9" width="18.6640625" style="11" customWidth="1"/>
    <col min="10" max="16384" width="2.33203125" style="11"/>
  </cols>
  <sheetData>
    <row r="1" spans="1:9" x14ac:dyDescent="0.2">
      <c r="A1" s="101" t="s">
        <v>229</v>
      </c>
      <c r="C1" s="99" t="s">
        <v>209</v>
      </c>
      <c r="D1" s="100"/>
    </row>
    <row r="2" spans="1:9" x14ac:dyDescent="0.2">
      <c r="A2" s="101"/>
      <c r="C2" s="12" t="s">
        <v>210</v>
      </c>
    </row>
    <row r="3" spans="1:9" ht="17" thickBot="1" x14ac:dyDescent="0.25">
      <c r="C3" s="13" t="s">
        <v>220</v>
      </c>
      <c r="D3" s="14"/>
    </row>
    <row r="5" spans="1:9" x14ac:dyDescent="0.2">
      <c r="A5" s="11" t="s">
        <v>227</v>
      </c>
    </row>
    <row r="6" spans="1:9" x14ac:dyDescent="0.2">
      <c r="A6" s="11" t="s">
        <v>226</v>
      </c>
    </row>
    <row r="7" spans="1:9" x14ac:dyDescent="0.2">
      <c r="A7" s="11" t="s">
        <v>228</v>
      </c>
    </row>
    <row r="11" spans="1:9" ht="17" thickBot="1" x14ac:dyDescent="0.25">
      <c r="A11" s="15"/>
    </row>
    <row r="12" spans="1:9" ht="17" thickBot="1" x14ac:dyDescent="0.25">
      <c r="A12" s="16" t="s">
        <v>224</v>
      </c>
      <c r="B12" s="17">
        <v>2025</v>
      </c>
      <c r="C12" s="18">
        <v>2026</v>
      </c>
      <c r="D12" s="17">
        <v>2027</v>
      </c>
      <c r="E12" s="17">
        <v>2028</v>
      </c>
      <c r="F12" s="18">
        <v>2029</v>
      </c>
      <c r="G12" s="17">
        <v>2030</v>
      </c>
      <c r="H12" s="17">
        <v>2031</v>
      </c>
      <c r="I12" s="19" t="s">
        <v>211</v>
      </c>
    </row>
    <row r="13" spans="1:9" ht="17" thickBot="1" x14ac:dyDescent="0.25">
      <c r="A13" s="20" t="s">
        <v>199</v>
      </c>
      <c r="B13" s="21"/>
      <c r="C13" s="21"/>
      <c r="D13" s="21"/>
      <c r="E13" s="21"/>
      <c r="F13" s="21"/>
      <c r="G13" s="21"/>
      <c r="H13" s="21"/>
      <c r="I13" s="22"/>
    </row>
    <row r="14" spans="1:9" x14ac:dyDescent="0.2">
      <c r="A14" s="23"/>
      <c r="B14" s="24"/>
      <c r="C14" s="24"/>
      <c r="D14" s="24"/>
      <c r="E14" s="24"/>
      <c r="F14" s="24"/>
      <c r="G14" s="24"/>
      <c r="H14" s="24"/>
      <c r="I14" s="25"/>
    </row>
    <row r="15" spans="1:9" x14ac:dyDescent="0.2">
      <c r="A15" s="26" t="s">
        <v>201</v>
      </c>
      <c r="B15" s="27"/>
      <c r="C15" s="27"/>
      <c r="D15" s="27"/>
      <c r="E15" s="27"/>
      <c r="F15" s="27"/>
      <c r="G15" s="27"/>
      <c r="H15" s="27"/>
      <c r="I15" s="28"/>
    </row>
    <row r="16" spans="1:9" x14ac:dyDescent="0.2">
      <c r="A16" s="26"/>
      <c r="B16" s="27"/>
      <c r="C16" s="27"/>
      <c r="D16" s="27"/>
      <c r="E16" s="27"/>
      <c r="F16" s="27"/>
      <c r="G16" s="27"/>
      <c r="H16" s="27"/>
      <c r="I16" s="28"/>
    </row>
    <row r="17" spans="1:9" x14ac:dyDescent="0.2">
      <c r="A17" s="26"/>
      <c r="B17" s="27"/>
      <c r="C17" s="27"/>
      <c r="D17" s="27"/>
      <c r="E17" s="27"/>
      <c r="F17" s="27"/>
      <c r="G17" s="27"/>
      <c r="H17" s="27"/>
      <c r="I17" s="28"/>
    </row>
    <row r="18" spans="1:9" x14ac:dyDescent="0.2">
      <c r="A18" s="26" t="s">
        <v>225</v>
      </c>
      <c r="B18" s="27"/>
      <c r="C18" s="27"/>
      <c r="D18" s="27"/>
      <c r="E18" s="27"/>
      <c r="F18" s="27"/>
      <c r="G18" s="27"/>
      <c r="H18" s="27"/>
      <c r="I18" s="28"/>
    </row>
    <row r="19" spans="1:9" x14ac:dyDescent="0.2">
      <c r="A19" s="26"/>
      <c r="B19" s="27"/>
      <c r="C19" s="27"/>
      <c r="D19" s="27"/>
      <c r="E19" s="27"/>
      <c r="F19" s="27"/>
      <c r="G19" s="27"/>
      <c r="H19" s="27"/>
      <c r="I19" s="28"/>
    </row>
    <row r="20" spans="1:9" ht="17" thickBot="1" x14ac:dyDescent="0.25">
      <c r="A20" s="31" t="s">
        <v>200</v>
      </c>
      <c r="B20" s="116"/>
      <c r="C20" s="116"/>
      <c r="D20" s="116"/>
      <c r="E20" s="116"/>
      <c r="F20" s="116"/>
      <c r="G20" s="116"/>
      <c r="H20" s="116"/>
      <c r="I20" s="117"/>
    </row>
    <row r="21" spans="1:9" x14ac:dyDescent="0.2">
      <c r="A21" s="29"/>
      <c r="B21" s="24"/>
      <c r="C21" s="24"/>
      <c r="D21" s="24"/>
      <c r="E21" s="24"/>
      <c r="F21" s="24"/>
      <c r="G21" s="24"/>
      <c r="H21" s="24"/>
      <c r="I21" s="25"/>
    </row>
    <row r="22" spans="1:9" x14ac:dyDescent="0.2">
      <c r="A22" s="30" t="s">
        <v>196</v>
      </c>
      <c r="B22" s="27"/>
      <c r="C22" s="27"/>
      <c r="D22" s="27"/>
      <c r="E22" s="27"/>
      <c r="F22" s="27"/>
      <c r="G22" s="27"/>
      <c r="H22" s="27"/>
      <c r="I22" s="28"/>
    </row>
    <row r="23" spans="1:9" x14ac:dyDescent="0.2">
      <c r="A23" s="26"/>
      <c r="B23" s="27"/>
      <c r="C23" s="27"/>
      <c r="D23" s="27"/>
      <c r="E23" s="27"/>
      <c r="F23" s="27"/>
      <c r="G23" s="27"/>
      <c r="H23" s="27"/>
      <c r="I23" s="28"/>
    </row>
    <row r="24" spans="1:9" x14ac:dyDescent="0.2">
      <c r="A24" s="26" t="s">
        <v>202</v>
      </c>
      <c r="B24" s="27"/>
      <c r="C24" s="27"/>
      <c r="D24" s="27"/>
      <c r="E24" s="27"/>
      <c r="F24" s="27"/>
      <c r="G24" s="27"/>
      <c r="H24" s="27"/>
      <c r="I24" s="28"/>
    </row>
    <row r="25" spans="1:9" x14ac:dyDescent="0.2">
      <c r="A25" s="26" t="s">
        <v>203</v>
      </c>
      <c r="B25" s="27"/>
      <c r="C25" s="27"/>
      <c r="D25" s="27"/>
      <c r="E25" s="27"/>
      <c r="F25" s="27"/>
      <c r="G25" s="27"/>
      <c r="H25" s="27"/>
      <c r="I25" s="28"/>
    </row>
    <row r="26" spans="1:9" x14ac:dyDescent="0.2">
      <c r="A26" s="26" t="s">
        <v>204</v>
      </c>
      <c r="B26" s="27"/>
      <c r="C26" s="27"/>
      <c r="D26" s="27"/>
      <c r="E26" s="27"/>
      <c r="F26" s="27"/>
      <c r="G26" s="27"/>
      <c r="H26" s="27"/>
      <c r="I26" s="28"/>
    </row>
    <row r="27" spans="1:9" x14ac:dyDescent="0.2">
      <c r="A27" s="26" t="s">
        <v>205</v>
      </c>
      <c r="B27" s="27"/>
      <c r="C27" s="27"/>
      <c r="D27" s="27"/>
      <c r="E27" s="27"/>
      <c r="F27" s="27"/>
      <c r="G27" s="27"/>
      <c r="H27" s="27"/>
      <c r="I27" s="28"/>
    </row>
    <row r="28" spans="1:9" x14ac:dyDescent="0.2">
      <c r="A28" s="26" t="s">
        <v>206</v>
      </c>
      <c r="B28" s="27"/>
      <c r="C28" s="27"/>
      <c r="D28" s="27"/>
      <c r="E28" s="27"/>
      <c r="F28" s="27"/>
      <c r="G28" s="27"/>
      <c r="H28" s="27"/>
      <c r="I28" s="28"/>
    </row>
    <row r="29" spans="1:9" x14ac:dyDescent="0.2">
      <c r="A29" s="26" t="s">
        <v>207</v>
      </c>
      <c r="B29" s="27"/>
      <c r="C29" s="27"/>
      <c r="D29" s="27"/>
      <c r="E29" s="27"/>
      <c r="F29" s="27"/>
      <c r="G29" s="27"/>
      <c r="H29" s="27"/>
      <c r="I29" s="28"/>
    </row>
    <row r="30" spans="1:9" x14ac:dyDescent="0.2">
      <c r="A30" s="26" t="s">
        <v>208</v>
      </c>
      <c r="B30" s="27"/>
      <c r="C30" s="27"/>
      <c r="D30" s="27"/>
      <c r="E30" s="27"/>
      <c r="F30" s="27"/>
      <c r="G30" s="27"/>
      <c r="H30" s="27"/>
      <c r="I30" s="28"/>
    </row>
    <row r="31" spans="1:9" x14ac:dyDescent="0.2">
      <c r="A31" s="26"/>
      <c r="B31" s="27"/>
      <c r="C31" s="27"/>
      <c r="D31" s="27"/>
      <c r="E31" s="27"/>
      <c r="F31" s="27"/>
      <c r="G31" s="27"/>
      <c r="H31" s="27"/>
      <c r="I31" s="28"/>
    </row>
    <row r="32" spans="1:9" x14ac:dyDescent="0.2">
      <c r="A32" s="30" t="s">
        <v>198</v>
      </c>
      <c r="B32" s="114"/>
      <c r="C32" s="114"/>
      <c r="D32" s="114"/>
      <c r="E32" s="114"/>
      <c r="F32" s="114"/>
      <c r="G32" s="114"/>
      <c r="H32" s="114"/>
      <c r="I32" s="115"/>
    </row>
    <row r="33" spans="1:9" x14ac:dyDescent="0.2">
      <c r="A33" s="26"/>
      <c r="B33" s="27"/>
      <c r="C33" s="27"/>
      <c r="D33" s="27"/>
      <c r="E33" s="27"/>
      <c r="F33" s="27"/>
      <c r="G33" s="27"/>
      <c r="H33" s="27"/>
      <c r="I33" s="28"/>
    </row>
    <row r="34" spans="1:9" x14ac:dyDescent="0.2">
      <c r="A34" s="30" t="s">
        <v>197</v>
      </c>
      <c r="B34" s="27"/>
      <c r="C34" s="27"/>
      <c r="D34" s="27"/>
      <c r="E34" s="27"/>
      <c r="F34" s="27"/>
      <c r="G34" s="27"/>
      <c r="H34" s="27"/>
      <c r="I34" s="28"/>
    </row>
    <row r="35" spans="1:9" x14ac:dyDescent="0.2">
      <c r="A35" s="26"/>
      <c r="B35" s="27"/>
      <c r="C35" s="27"/>
      <c r="D35" s="27"/>
      <c r="E35" s="27"/>
      <c r="F35" s="27"/>
      <c r="G35" s="27"/>
      <c r="H35" s="27"/>
      <c r="I35" s="28"/>
    </row>
    <row r="36" spans="1:9" x14ac:dyDescent="0.2">
      <c r="A36" s="26"/>
      <c r="B36" s="27"/>
      <c r="C36" s="27"/>
      <c r="D36" s="27"/>
      <c r="E36" s="27"/>
      <c r="F36" s="27"/>
      <c r="G36" s="27"/>
      <c r="H36" s="27"/>
      <c r="I36" s="28"/>
    </row>
    <row r="37" spans="1:9" x14ac:dyDescent="0.2">
      <c r="A37" s="26"/>
      <c r="B37" s="27"/>
      <c r="C37" s="27"/>
      <c r="D37" s="27"/>
      <c r="E37" s="27"/>
      <c r="F37" s="27"/>
      <c r="G37" s="27"/>
      <c r="H37" s="27"/>
      <c r="I37" s="28"/>
    </row>
    <row r="38" spans="1:9" ht="17" thickBot="1" x14ac:dyDescent="0.25">
      <c r="A38" s="31" t="s">
        <v>195</v>
      </c>
      <c r="B38" s="116"/>
      <c r="C38" s="116"/>
      <c r="D38" s="116"/>
      <c r="E38" s="116"/>
      <c r="F38" s="116"/>
      <c r="G38" s="116"/>
      <c r="H38" s="116"/>
      <c r="I38" s="117"/>
    </row>
    <row r="39" spans="1:9" ht="17" thickBot="1" x14ac:dyDescent="0.25"/>
    <row r="40" spans="1:9" ht="17" thickBot="1" x14ac:dyDescent="0.25">
      <c r="A40" s="118" t="s">
        <v>194</v>
      </c>
      <c r="B40" s="119"/>
      <c r="C40" s="10"/>
      <c r="D40" s="10"/>
    </row>
    <row r="44" spans="1:9" ht="17" thickBot="1" x14ac:dyDescent="0.25"/>
    <row r="45" spans="1:9" x14ac:dyDescent="0.2">
      <c r="A45" s="32" t="s">
        <v>212</v>
      </c>
      <c r="B45" s="33" t="s">
        <v>191</v>
      </c>
    </row>
    <row r="46" spans="1:9" x14ac:dyDescent="0.2">
      <c r="A46" s="34" t="s">
        <v>213</v>
      </c>
      <c r="B46" s="35"/>
    </row>
    <row r="47" spans="1:9" ht="34" x14ac:dyDescent="0.2">
      <c r="A47" s="36" t="s">
        <v>214</v>
      </c>
      <c r="B47" s="35"/>
    </row>
    <row r="48" spans="1:9" ht="68" x14ac:dyDescent="0.2">
      <c r="A48" s="37" t="s">
        <v>215</v>
      </c>
      <c r="B48" s="35"/>
    </row>
    <row r="49" spans="1:2" x14ac:dyDescent="0.2">
      <c r="A49" s="34" t="s">
        <v>216</v>
      </c>
      <c r="B49" s="35"/>
    </row>
    <row r="50" spans="1:2" ht="17" thickBot="1" x14ac:dyDescent="0.25">
      <c r="A50" s="39" t="s">
        <v>217</v>
      </c>
      <c r="B50" s="38">
        <f>SUM(B46:B49)</f>
        <v>0</v>
      </c>
    </row>
  </sheetData>
  <mergeCells count="2">
    <mergeCell ref="C1:D1"/>
    <mergeCell ref="A1:A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L18"/>
  <sheetViews>
    <sheetView zoomScaleNormal="100" zoomScalePageLayoutView="60" workbookViewId="0">
      <selection activeCell="D27" sqref="D27"/>
    </sheetView>
  </sheetViews>
  <sheetFormatPr baseColWidth="10" defaultColWidth="11" defaultRowHeight="16" x14ac:dyDescent="0.2"/>
  <cols>
    <col min="1" max="1" width="28.5" style="40" bestFit="1" customWidth="1"/>
    <col min="2" max="2" width="8.83203125" style="40" bestFit="1" customWidth="1"/>
    <col min="3" max="3" width="21.5" style="41" bestFit="1" customWidth="1"/>
    <col min="4" max="4" width="19.83203125" style="41" bestFit="1" customWidth="1"/>
    <col min="5" max="5" width="8" style="41" customWidth="1"/>
    <col min="6" max="6" width="8.5" style="40" customWidth="1"/>
    <col min="7" max="7" width="8.33203125" style="43" customWidth="1"/>
    <col min="8" max="8" width="8.33203125" style="41" customWidth="1"/>
    <col min="9" max="9" width="7.83203125" style="40" customWidth="1"/>
    <col min="10" max="10" width="8.6640625" style="40" customWidth="1"/>
    <col min="11" max="11" width="10.33203125" style="40" customWidth="1"/>
    <col min="12" max="16384" width="11" style="40"/>
  </cols>
  <sheetData>
    <row r="1" spans="1:12" x14ac:dyDescent="0.2">
      <c r="E1" s="40"/>
      <c r="G1" s="40"/>
      <c r="H1" s="40"/>
      <c r="I1" s="42"/>
    </row>
    <row r="3" spans="1:12" x14ac:dyDescent="0.2">
      <c r="A3" s="44"/>
      <c r="B3" s="44"/>
      <c r="G3" s="45"/>
    </row>
    <row r="4" spans="1:12" x14ac:dyDescent="0.2">
      <c r="A4" s="98" t="s">
        <v>185</v>
      </c>
      <c r="E4" s="40"/>
      <c r="G4" s="40"/>
      <c r="H4" s="40"/>
    </row>
    <row r="5" spans="1:12" x14ac:dyDescent="0.2">
      <c r="A5" s="46"/>
      <c r="D5" s="47"/>
      <c r="E5" s="43"/>
      <c r="F5" s="41"/>
      <c r="G5" s="40"/>
      <c r="H5" s="43"/>
      <c r="I5" s="48"/>
    </row>
    <row r="6" spans="1:12" s="44" customFormat="1" x14ac:dyDescent="0.2">
      <c r="A6" s="49"/>
      <c r="B6" s="106" t="s">
        <v>186</v>
      </c>
      <c r="C6" s="104" t="s">
        <v>223</v>
      </c>
      <c r="D6" s="102" t="s">
        <v>188</v>
      </c>
      <c r="E6" s="108" t="s">
        <v>218</v>
      </c>
      <c r="F6" s="110" t="s">
        <v>219</v>
      </c>
      <c r="G6" s="110" t="s">
        <v>221</v>
      </c>
      <c r="H6" s="110" t="s">
        <v>222</v>
      </c>
      <c r="I6" s="110" t="s">
        <v>230</v>
      </c>
      <c r="J6" s="110" t="s">
        <v>231</v>
      </c>
      <c r="K6" s="110" t="s">
        <v>232</v>
      </c>
      <c r="L6" s="112" t="s">
        <v>184</v>
      </c>
    </row>
    <row r="7" spans="1:12" s="51" customFormat="1" ht="20" customHeight="1" x14ac:dyDescent="0.15">
      <c r="A7" s="50"/>
      <c r="B7" s="107"/>
      <c r="C7" s="105"/>
      <c r="D7" s="103"/>
      <c r="E7" s="109"/>
      <c r="F7" s="111"/>
      <c r="G7" s="111"/>
      <c r="H7" s="111"/>
      <c r="I7" s="111"/>
      <c r="J7" s="111"/>
      <c r="K7" s="111"/>
      <c r="L7" s="113"/>
    </row>
    <row r="8" spans="1:12" s="51" customFormat="1" x14ac:dyDescent="0.15">
      <c r="A8" s="52"/>
      <c r="B8" s="80"/>
      <c r="C8" s="81"/>
      <c r="D8" s="81"/>
      <c r="E8" s="53"/>
      <c r="F8" s="53"/>
      <c r="G8" s="53"/>
      <c r="H8" s="53"/>
      <c r="I8" s="53"/>
      <c r="J8" s="53"/>
      <c r="K8" s="53"/>
      <c r="L8" s="54"/>
    </row>
    <row r="9" spans="1:12" ht="85" x14ac:dyDescent="0.2">
      <c r="A9" s="55">
        <v>1</v>
      </c>
      <c r="B9" s="72" t="s">
        <v>2</v>
      </c>
      <c r="C9" s="73" t="s">
        <v>193</v>
      </c>
      <c r="D9" s="74">
        <v>0.75</v>
      </c>
      <c r="F9" s="78"/>
      <c r="G9" s="78"/>
      <c r="H9" s="78"/>
      <c r="I9" s="78"/>
      <c r="J9" s="78"/>
      <c r="K9" s="78"/>
      <c r="L9" s="78"/>
    </row>
    <row r="10" spans="1:12" x14ac:dyDescent="0.2">
      <c r="A10" s="55">
        <v>2</v>
      </c>
      <c r="B10" s="72"/>
      <c r="C10" s="73"/>
      <c r="D10" s="75"/>
      <c r="E10" s="78"/>
      <c r="F10" s="78"/>
      <c r="G10" s="78"/>
      <c r="H10" s="78"/>
      <c r="I10" s="78"/>
      <c r="J10" s="78"/>
      <c r="K10" s="78"/>
      <c r="L10" s="78"/>
    </row>
    <row r="11" spans="1:12" x14ac:dyDescent="0.2">
      <c r="A11" s="55">
        <v>3</v>
      </c>
      <c r="B11" s="72"/>
      <c r="C11" s="73"/>
      <c r="D11" s="75"/>
      <c r="E11" s="78"/>
      <c r="F11" s="78"/>
      <c r="G11" s="78"/>
      <c r="H11" s="78"/>
      <c r="I11" s="78"/>
      <c r="J11" s="78"/>
      <c r="K11" s="78"/>
      <c r="L11" s="78"/>
    </row>
    <row r="12" spans="1:12" x14ac:dyDescent="0.2">
      <c r="A12" s="55">
        <v>4</v>
      </c>
      <c r="B12" s="72"/>
      <c r="C12" s="76"/>
      <c r="D12" s="77"/>
      <c r="E12" s="78"/>
      <c r="F12" s="78"/>
      <c r="G12" s="78"/>
      <c r="H12" s="78"/>
      <c r="I12" s="78"/>
      <c r="J12" s="78"/>
      <c r="K12" s="78"/>
      <c r="L12" s="78"/>
    </row>
    <row r="13" spans="1:12" x14ac:dyDescent="0.2">
      <c r="A13" s="55">
        <v>5</v>
      </c>
      <c r="B13" s="72"/>
      <c r="C13" s="76"/>
      <c r="D13" s="77"/>
      <c r="E13" s="79"/>
      <c r="F13" s="79"/>
      <c r="G13" s="79"/>
      <c r="H13" s="79"/>
      <c r="I13" s="79"/>
      <c r="J13" s="79"/>
      <c r="K13" s="79"/>
      <c r="L13" s="79"/>
    </row>
    <row r="14" spans="1:12" x14ac:dyDescent="0.2">
      <c r="A14" s="55">
        <v>6</v>
      </c>
      <c r="B14" s="72"/>
      <c r="C14" s="76"/>
      <c r="D14" s="77"/>
      <c r="E14" s="79"/>
      <c r="F14" s="79"/>
      <c r="G14" s="79"/>
      <c r="H14" s="79"/>
      <c r="I14" s="79"/>
      <c r="J14" s="79"/>
      <c r="K14" s="79"/>
      <c r="L14" s="78"/>
    </row>
    <row r="15" spans="1:12" x14ac:dyDescent="0.2">
      <c r="A15" s="56"/>
      <c r="B15" s="57"/>
      <c r="C15" s="58"/>
      <c r="D15" s="58"/>
      <c r="E15" s="60"/>
      <c r="F15" s="59"/>
      <c r="G15" s="61"/>
      <c r="H15" s="60"/>
      <c r="I15" s="59"/>
      <c r="J15" s="58"/>
      <c r="K15" s="62"/>
    </row>
    <row r="16" spans="1:12" s="66" customFormat="1" x14ac:dyDescent="0.15">
      <c r="A16" s="63" t="s">
        <v>187</v>
      </c>
      <c r="B16" s="63"/>
      <c r="C16" s="64"/>
      <c r="D16" s="65"/>
      <c r="E16" s="83"/>
      <c r="F16" s="83"/>
      <c r="G16" s="82"/>
      <c r="H16" s="83"/>
      <c r="I16" s="83"/>
      <c r="J16" s="82"/>
      <c r="K16" s="83"/>
      <c r="L16" s="83"/>
    </row>
    <row r="17" spans="1:9" x14ac:dyDescent="0.2">
      <c r="A17" s="66"/>
      <c r="B17" s="66"/>
      <c r="C17" s="67"/>
      <c r="D17" s="67"/>
      <c r="E17" s="69"/>
      <c r="F17" s="68"/>
      <c r="G17" s="67"/>
      <c r="H17" s="69"/>
      <c r="I17" s="67"/>
    </row>
    <row r="18" spans="1:9" x14ac:dyDescent="0.2">
      <c r="A18" s="66"/>
      <c r="B18" s="66"/>
      <c r="C18" s="67"/>
      <c r="D18" s="67"/>
      <c r="E18" s="69"/>
      <c r="F18" s="68"/>
      <c r="G18" s="67"/>
      <c r="H18" s="69"/>
      <c r="I18" s="67"/>
    </row>
  </sheetData>
  <mergeCells count="11">
    <mergeCell ref="G6:G7"/>
    <mergeCell ref="H6:H7"/>
    <mergeCell ref="I6:I7"/>
    <mergeCell ref="J6:J7"/>
    <mergeCell ref="L6:L7"/>
    <mergeCell ref="K6:K7"/>
    <mergeCell ref="D6:D7"/>
    <mergeCell ref="C6:C7"/>
    <mergeCell ref="B6:B7"/>
    <mergeCell ref="E6:E7"/>
    <mergeCell ref="F6:F7"/>
  </mergeCells>
  <phoneticPr fontId="6" type="noConversion"/>
  <pageMargins left="0.59055118110236227" right="0.59055118110236227" top="0.74803149606299213" bottom="0.59055118110236227" header="0.31496062992125984" footer="0.31496062992125984"/>
  <pageSetup paperSize="9" scale="67" fitToHeight="0" orientation="landscape" verticalDpi="200" r:id="rId1"/>
  <headerFooter>
    <oddHeader>&amp;L&amp;G</oddHeader>
    <oddFooter>&amp;L&amp;F&amp;CSeite &amp;P/&amp;N&amp;R&amp;D - &amp;T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_Steuerung_Personal_Sachkosten_!$B$5:$B$22</xm:f>
          </x14:formula1>
          <xm:sqref>B9:B14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L15"/>
  <sheetViews>
    <sheetView topLeftCell="A2" zoomScaleNormal="100" zoomScalePageLayoutView="50" workbookViewId="0">
      <selection activeCell="G21" sqref="G21"/>
    </sheetView>
  </sheetViews>
  <sheetFormatPr baseColWidth="10" defaultColWidth="11" defaultRowHeight="16" x14ac:dyDescent="0.2"/>
  <cols>
    <col min="1" max="1" width="24.6640625" style="40" bestFit="1" customWidth="1"/>
    <col min="2" max="2" width="17.6640625" style="41" bestFit="1" customWidth="1"/>
    <col min="3" max="3" width="12.5" style="41" customWidth="1"/>
    <col min="4" max="4" width="9.83203125" style="41" customWidth="1"/>
    <col min="5" max="5" width="8.83203125" style="43" customWidth="1"/>
    <col min="6" max="6" width="7.83203125" style="40" customWidth="1"/>
    <col min="7" max="7" width="7.5" style="41" customWidth="1"/>
    <col min="8" max="8" width="7.1640625" style="43" customWidth="1"/>
    <col min="9" max="9" width="7.33203125" style="40" customWidth="1"/>
    <col min="10" max="10" width="8.1640625" style="40" customWidth="1"/>
    <col min="11" max="11" width="9.83203125" style="40" customWidth="1"/>
    <col min="12" max="16384" width="11" style="40"/>
  </cols>
  <sheetData>
    <row r="1" spans="1:12" x14ac:dyDescent="0.2">
      <c r="D1" s="84"/>
      <c r="E1" s="84"/>
      <c r="G1" s="40"/>
      <c r="H1" s="42"/>
    </row>
    <row r="3" spans="1:12" x14ac:dyDescent="0.2">
      <c r="A3" s="44"/>
      <c r="E3" s="45"/>
      <c r="H3" s="45"/>
    </row>
    <row r="4" spans="1:12" x14ac:dyDescent="0.2">
      <c r="A4" s="46" t="s">
        <v>192</v>
      </c>
      <c r="H4" s="48"/>
    </row>
    <row r="7" spans="1:12" s="44" customFormat="1" x14ac:dyDescent="0.2">
      <c r="A7" s="49"/>
      <c r="B7" s="70"/>
      <c r="C7" s="70"/>
      <c r="D7" s="70"/>
      <c r="E7" s="110" t="s">
        <v>218</v>
      </c>
      <c r="F7" s="110" t="s">
        <v>219</v>
      </c>
      <c r="G7" s="110" t="s">
        <v>221</v>
      </c>
      <c r="H7" s="110" t="s">
        <v>222</v>
      </c>
      <c r="I7" s="110" t="s">
        <v>230</v>
      </c>
      <c r="J7" s="110" t="s">
        <v>233</v>
      </c>
      <c r="K7" s="110" t="s">
        <v>232</v>
      </c>
      <c r="L7" s="112" t="s">
        <v>184</v>
      </c>
    </row>
    <row r="8" spans="1:12" s="51" customFormat="1" ht="51" x14ac:dyDescent="0.2">
      <c r="A8" s="50"/>
      <c r="B8" s="71" t="s">
        <v>189</v>
      </c>
      <c r="C8" s="71" t="s">
        <v>190</v>
      </c>
      <c r="D8" s="71" t="s">
        <v>191</v>
      </c>
      <c r="E8" s="111"/>
      <c r="F8" s="111"/>
      <c r="G8" s="111"/>
      <c r="H8" s="111"/>
      <c r="I8" s="111"/>
      <c r="J8" s="111"/>
      <c r="K8" s="111"/>
      <c r="L8" s="113"/>
    </row>
    <row r="9" spans="1:12" s="51" customFormat="1" x14ac:dyDescent="0.15">
      <c r="A9" s="52"/>
      <c r="B9" s="85"/>
      <c r="C9" s="85"/>
      <c r="D9" s="86"/>
      <c r="E9" s="89"/>
      <c r="F9" s="89"/>
      <c r="G9" s="89"/>
      <c r="H9" s="89"/>
      <c r="I9" s="89"/>
      <c r="J9" s="89"/>
      <c r="K9" s="89"/>
      <c r="L9" s="89"/>
    </row>
    <row r="10" spans="1:12" s="51" customFormat="1" x14ac:dyDescent="0.15">
      <c r="A10" s="52"/>
      <c r="B10" s="85"/>
      <c r="C10" s="85"/>
      <c r="D10" s="86"/>
      <c r="E10" s="89"/>
      <c r="F10" s="89"/>
      <c r="G10" s="89"/>
      <c r="H10" s="89"/>
      <c r="I10" s="89"/>
      <c r="J10" s="89"/>
      <c r="K10" s="89"/>
      <c r="L10" s="89"/>
    </row>
    <row r="11" spans="1:12" x14ac:dyDescent="0.2">
      <c r="A11" s="55">
        <v>1</v>
      </c>
      <c r="B11" s="73"/>
      <c r="C11" s="87"/>
      <c r="D11" s="88"/>
      <c r="E11" s="78"/>
      <c r="F11" s="78"/>
      <c r="G11" s="78"/>
      <c r="H11" s="78"/>
      <c r="I11" s="78"/>
      <c r="J11" s="78"/>
      <c r="K11" s="78"/>
      <c r="L11" s="78"/>
    </row>
    <row r="12" spans="1:12" x14ac:dyDescent="0.2">
      <c r="A12" s="55">
        <v>2</v>
      </c>
      <c r="B12" s="73"/>
      <c r="C12" s="87"/>
      <c r="D12" s="88"/>
      <c r="E12" s="78"/>
      <c r="F12" s="78"/>
      <c r="G12" s="78"/>
      <c r="H12" s="78"/>
      <c r="I12" s="78"/>
      <c r="J12" s="78"/>
      <c r="K12" s="78"/>
      <c r="L12" s="78"/>
    </row>
    <row r="13" spans="1:12" x14ac:dyDescent="0.2">
      <c r="A13" s="55">
        <v>3</v>
      </c>
      <c r="B13" s="73"/>
      <c r="C13" s="87"/>
      <c r="D13" s="88"/>
      <c r="E13" s="78"/>
      <c r="F13" s="78"/>
      <c r="G13" s="78"/>
      <c r="H13" s="78"/>
      <c r="I13" s="78"/>
      <c r="J13" s="78"/>
      <c r="K13" s="78"/>
      <c r="L13" s="78"/>
    </row>
    <row r="14" spans="1:12" x14ac:dyDescent="0.2">
      <c r="A14" s="90"/>
      <c r="B14" s="61"/>
      <c r="C14" s="91"/>
      <c r="D14" s="92"/>
      <c r="E14" s="61"/>
      <c r="F14" s="61"/>
      <c r="G14" s="61"/>
      <c r="H14" s="61"/>
      <c r="I14" s="61"/>
      <c r="J14" s="61"/>
      <c r="K14" s="61"/>
      <c r="L14" s="93"/>
    </row>
    <row r="15" spans="1:12" s="66" customFormat="1" x14ac:dyDescent="0.15">
      <c r="A15" s="94" t="s">
        <v>184</v>
      </c>
      <c r="B15" s="95"/>
      <c r="C15" s="96"/>
      <c r="D15" s="97"/>
      <c r="E15" s="82"/>
      <c r="F15" s="82"/>
      <c r="G15" s="82"/>
      <c r="H15" s="82"/>
      <c r="I15" s="82"/>
      <c r="J15" s="82"/>
      <c r="K15" s="82"/>
      <c r="L15" s="82"/>
    </row>
  </sheetData>
  <mergeCells count="8">
    <mergeCell ref="L7:L8"/>
    <mergeCell ref="E7:E8"/>
    <mergeCell ref="F7:F8"/>
    <mergeCell ref="G7:G8"/>
    <mergeCell ref="H7:H8"/>
    <mergeCell ref="I7:I8"/>
    <mergeCell ref="J7:J8"/>
    <mergeCell ref="K7:K8"/>
  </mergeCells>
  <pageMargins left="0.59055118110236227" right="0.59055118110236227" top="0.74803149606299213" bottom="0.59055118110236227" header="0.31496062992125984" footer="0.31496062992125984"/>
  <pageSetup paperSize="9" scale="97" fitToHeight="0" orientation="landscape" verticalDpi="200" r:id="rId1"/>
  <headerFooter>
    <oddHeader>&amp;L&amp;G</oddHeader>
    <oddFooter>&amp;L&amp;F
&amp;CSeite &amp;P/&amp;N&amp;R&amp;D - &amp;T</oddFooter>
  </headerFooter>
  <rowBreaks count="1" manualBreakCount="1">
    <brk id="9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_Steuerung_Personal_Sachkosten_</vt:lpstr>
      <vt:lpstr>Summary</vt:lpstr>
      <vt:lpstr>Staff</vt:lpstr>
      <vt:lpstr>Material</vt:lpstr>
      <vt:lpstr>Material!Druckbereich</vt:lpstr>
      <vt:lpstr>Staff!Druckbereich</vt:lpstr>
      <vt:lpstr>Material!Drucktitel</vt:lpstr>
      <vt:lpstr>Staff!Drucktitel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Finanzierungsplan für die Ausschreibung: Freiraum 2022</dc:title>
  <dc:creator>info@stiftung-hochschullehre.de</dc:creator>
  <cp:lastModifiedBy>Katharina Zickwolf</cp:lastModifiedBy>
  <cp:lastPrinted>2021-05-30T16:02:16Z</cp:lastPrinted>
  <dcterms:created xsi:type="dcterms:W3CDTF">2021-03-17T17:09:58Z</dcterms:created>
  <dcterms:modified xsi:type="dcterms:W3CDTF">2024-06-20T12:18:10Z</dcterms:modified>
</cp:coreProperties>
</file>